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290" windowHeight="769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<sst xmlns="http://schemas.openxmlformats.org/spreadsheetml/2006/main" count="96" uniqueCount="93">
  <si>
    <t>Сумма (тыс.руб.)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</si>
  <si>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</si>
  <si>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</si>
  <si>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</si>
  <si>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</si>
  <si>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>Код бюджетной классификации</t>
  </si>
  <si>
    <t xml:space="preserve">           Источники доходов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</si>
  <si>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</si>
  <si>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</si>
  <si>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</si>
  <si>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</si>
  <si>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</si>
  <si>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</si>
  <si>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</si>
  <si>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</si>
  <si>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</si>
  <si>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Административные платежи и сборы</t>
  </si>
  <si>
    <t xml:space="preserve"> Штрафы, санкции, возмещение ущерба</t>
  </si>
  <si>
    <t xml:space="preserve"> Безвозмездные поступления</t>
  </si>
  <si>
    <t xml:space="preserve"> Безвозмездные поступления от других бюджетов бюджетной системы РФ</t>
  </si>
  <si>
    <t>в том числе</t>
  </si>
  <si>
    <t xml:space="preserve">              Итого доходов</t>
  </si>
  <si>
    <t xml:space="preserve">                                                                          Приложение  2</t>
  </si>
  <si>
    <t xml:space="preserve"> 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</si>
  <si>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</si>
  <si>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</si>
  <si>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 xml:space="preserve">Доходы бюджета муниципального образования Гостицкое сельское поселение </t>
  </si>
  <si>
    <t xml:space="preserve">                                                                          Гостицкое сельское поселение</t>
  </si>
  <si>
    <t xml:space="preserve"> 1 00 00000 00 0000 000 </t>
  </si>
  <si>
    <t>Налоговые и неналоговые доходы</t>
  </si>
  <si>
    <t xml:space="preserve"> 1 01 00000 00 0000 000  </t>
  </si>
  <si>
    <t xml:space="preserve"> 1 01 02000 01 0000 110 </t>
  </si>
  <si>
    <t xml:space="preserve"> 1 05 00000 00 0000 000 </t>
  </si>
  <si>
    <t xml:space="preserve"> 1 05 03000 01 0000 110</t>
  </si>
  <si>
    <t xml:space="preserve"> 1 06 00000 00 0000 000  </t>
  </si>
  <si>
    <t xml:space="preserve"> 1 06 01000 00 0000 110</t>
  </si>
  <si>
    <t xml:space="preserve"> 1 06 04000 02 0000 110</t>
  </si>
  <si>
    <t xml:space="preserve"> Транспортный налог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</si>
  <si>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</si>
  <si>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</si>
  <si>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</si>
  <si>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</si>
  <si>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 в границах поселений, а также средства от продажи права на заключение договоров аренды указанных земельных участков
</t>
  </si>
  <si>
    <t xml:space="preserve"> 1 11 05035 10 0000 120</t>
  </si>
  <si>
    <t xml:space="preserve"> 1 13 00000 00 0000 000</t>
  </si>
  <si>
    <t xml:space="preserve"> 1 14 00000 00 0000 000</t>
  </si>
  <si>
    <t xml:space="preserve"> 1 14 06000 00 0000 430</t>
  </si>
  <si>
    <t xml:space="preserve"> 1 15 00000 00 0000 000</t>
  </si>
  <si>
    <t xml:space="preserve"> 1 15 02050 10 0000 140 </t>
  </si>
  <si>
    <t xml:space="preserve"> 1 16 00000 00 0000 000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</si>
  <si>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</si>
  <si>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</si>
  <si>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</si>
  <si>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2 02 00000 00 0000 000</t>
  </si>
  <si>
    <t xml:space="preserve"> 2 02 01000 00 0000 151</t>
  </si>
  <si>
    <t xml:space="preserve"> 2 02 02000 00 0000 151</t>
  </si>
  <si>
    <t xml:space="preserve"> 2 02 03000 00 0000 151</t>
  </si>
  <si>
    <t xml:space="preserve"> 2 02 04000 00 0000 151</t>
  </si>
  <si>
    <t xml:space="preserve"> Государственная пошлина</t>
  </si>
  <si>
    <t xml:space="preserve">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</si>
  <si>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</si>
  <si>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</si>
  <si>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</si>
  <si>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</si>
  <si>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</si>
  <si>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</si>
  <si>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Прочие доходы от оказания платных услуг (работ) получателями средств бюджетов поселений 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</si>
  <si>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</si>
  <si>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 xml:space="preserve"> 1 13 02995 10 0000 130</t>
  </si>
  <si>
    <t>Прочие доходы от компенсации затрат бюджетов поселений</t>
  </si>
  <si>
    <t>Сланцевского муниципального района Ленинградской области на 2013 год</t>
  </si>
  <si>
    <t xml:space="preserve"> 1 11 09045 10 0000 120</t>
  </si>
  <si>
    <t xml:space="preserve">Прочие поступления от использования имущества находящегося в собственности поселений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</si>
  <si>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     из регионального фонда финансовой поддержки муниципальных образований</t>
  </si>
  <si>
    <t xml:space="preserve">      из районного фонда финансовой поддержки поселений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</si>
  <si>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</si>
  <si>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</si>
  <si>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Платежи, взимаемые органами управления (организациями) поселений за выполнение определенных функций
</t>
  </si>
  <si>
    <r>
      <t xml:space="preserve">Субсидии бюджетам </t>
    </r>
    <r>
      <rPr>
        <sz val="10"/>
        <color indexed="8"/>
        <rFont val="Arial"/>
        <family val="2"/>
      </rPr>
      <t>бюджетной системы</t>
    </r>
    <r>
      <rPr>
        <sz val="10"/>
        <rFont val="Arial"/>
        <family val="2"/>
      </rPr>
      <t xml:space="preserve"> РФ (межбюджетные субсидии)</t>
    </r>
  </si>
  <si>
    <t xml:space="preserve">    на проведение капитального ремонта многоквартирных домов за счет средств Фонда содействия реформированию ЖКХ</t>
  </si>
  <si>
    <t xml:space="preserve">    на обеспечение мероприятий по капитальному ремонту многоквартирных домов за счет средств областного бюджета</t>
  </si>
  <si>
    <t xml:space="preserve">   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</t>
  </si>
  <si>
    <t xml:space="preserve">    на 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 </t>
  </si>
  <si>
    <t xml:space="preserve">    на осуществление  мероприятий по развитию общественной инфраструктуры муниципального значения</t>
  </si>
  <si>
    <t xml:space="preserve">    на подготовку и проведение мероприятий, посвященных дню образования Ленинградской области   </t>
  </si>
  <si>
    <t xml:space="preserve">    на осуществление отдельных государственных полномочий по первичному воинскому учету</t>
  </si>
  <si>
    <t xml:space="preserve">   на реализацию ДЦП "Чистая вода Ленинградской области на 2011-2017 годы" </t>
  </si>
  <si>
    <t xml:space="preserve">   на осуществление отдельных государственных полномочий Ленинградской области в сфере административных правоотношений</t>
  </si>
  <si>
    <t xml:space="preserve">                                               от 18.12.2012 г. № 208</t>
  </si>
  <si>
    <t xml:space="preserve">   на обеспечение выплат стимулирующего характера основному персоналу муниципальных учреждений культуры Ленинградской области </t>
  </si>
  <si>
    <t xml:space="preserve">                                                                                                   (в редакции решения совета депутатов </t>
  </si>
  <si>
    <t>от 29.03.2012 № 224, от 26.04.2013 № 226, от 07.06.2013 № 240,</t>
  </si>
  <si>
    <t>от 19.06.2013 № 245, от 30.07.2013 № 249)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</si>
</sst>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48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1"/>
      <name val="Arial CYR"/>
      <family val="2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11" xfId="0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0" fillId="0" borderId="12" xfId="0" applyFont="1" applyBorder="1" applyAlignment="1">
      <alignment vertical="justify" wrapText="1"/>
    </xf>
    <xf numFmtId="0" fontId="0" fillId="0" borderId="10" xfId="0" applyFont="1" applyFill="1" applyBorder="1" applyAlignment="1">
      <alignment vertical="justify" wrapText="1"/>
    </xf>
    <xf numFmtId="0" fontId="10" fillId="0" borderId="0" xfId="0" applyFont="1" applyAlignment="1">
      <alignment/>
    </xf>
    <xf numFmtId="0" fontId="0" fillId="0" borderId="10" xfId="0" applyFont="1" applyBorder="1" applyAlignment="1">
      <alignment/>
    </xf>
    <xf numFmtId="165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justify" wrapText="1"/>
    </xf>
    <xf numFmtId="0" fontId="3" fillId="0" borderId="11" xfId="0" applyFont="1" applyBorder="1" applyAlignment="1">
      <alignment wrapText="1"/>
    </xf>
    <xf numFmtId="0" fontId="2" fillId="0" borderId="13" xfId="0" applyFont="1" applyBorder="1" applyAlignment="1">
      <alignment/>
    </xf>
    <xf numFmtId="171" fontId="2" fillId="0" borderId="14" xfId="0" applyNumberFormat="1" applyFont="1" applyFill="1" applyBorder="1" applyAlignment="1">
      <alignment/>
    </xf>
    <xf numFmtId="0" fontId="0" fillId="0" borderId="13" xfId="0" applyBorder="1" applyAlignment="1">
      <alignment/>
    </xf>
    <xf numFmtId="171" fontId="0" fillId="0" borderId="14" xfId="0" applyNumberFormat="1" applyFill="1" applyBorder="1" applyAlignment="1">
      <alignment/>
    </xf>
    <xf numFmtId="0" fontId="0" fillId="0" borderId="13" xfId="0" applyFont="1" applyBorder="1" applyAlignment="1">
      <alignment/>
    </xf>
    <xf numFmtId="171" fontId="0" fillId="0" borderId="14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9" fontId="0" fillId="0" borderId="13" xfId="0" applyNumberFormat="1" applyFont="1" applyBorder="1" applyAlignment="1">
      <alignment/>
    </xf>
    <xf numFmtId="171" fontId="0" fillId="0" borderId="14" xfId="0" applyNumberFormat="1" applyFont="1" applyFill="1" applyBorder="1" applyAlignment="1">
      <alignment/>
    </xf>
    <xf numFmtId="171" fontId="2" fillId="0" borderId="14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171" fontId="6" fillId="0" borderId="14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13" xfId="0" applyFill="1" applyBorder="1" applyAlignment="1">
      <alignment/>
    </xf>
    <xf numFmtId="171" fontId="0" fillId="0" borderId="15" xfId="0" applyNumberFormat="1" applyFill="1" applyBorder="1" applyAlignment="1">
      <alignment/>
    </xf>
    <xf numFmtId="0" fontId="2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wrapText="1"/>
    </xf>
    <xf numFmtId="171" fontId="2" fillId="0" borderId="17" xfId="0" applyNumberFormat="1" applyFont="1" applyFill="1" applyBorder="1" applyAlignment="1">
      <alignment horizontal="right" wrapText="1"/>
    </xf>
    <xf numFmtId="0" fontId="0" fillId="0" borderId="18" xfId="0" applyBorder="1" applyAlignment="1">
      <alignment/>
    </xf>
    <xf numFmtId="0" fontId="0" fillId="0" borderId="19" xfId="0" applyFill="1" applyBorder="1" applyAlignment="1">
      <alignment wrapText="1"/>
    </xf>
    <xf numFmtId="171" fontId="0" fillId="0" borderId="20" xfId="0" applyNumberForma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171" fontId="1" fillId="0" borderId="23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0" fillId="0" borderId="24" xfId="0" applyBorder="1" applyAlignment="1">
      <alignment/>
    </xf>
    <xf numFmtId="0" fontId="0" fillId="0" borderId="25" xfId="0" applyFill="1" applyBorder="1" applyAlignment="1">
      <alignment wrapText="1"/>
    </xf>
    <xf numFmtId="171" fontId="0" fillId="0" borderId="26" xfId="0" applyNumberFormat="1" applyFill="1" applyBorder="1" applyAlignment="1">
      <alignment/>
    </xf>
    <xf numFmtId="0" fontId="12" fillId="0" borderId="0" xfId="0" applyFont="1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165" fontId="2" fillId="0" borderId="30" xfId="0" applyNumberFormat="1" applyFont="1" applyFill="1" applyBorder="1" applyAlignment="1">
      <alignment horizontal="center" wrapText="1"/>
    </xf>
    <xf numFmtId="165" fontId="2" fillId="0" borderId="3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PageLayoutView="0" workbookViewId="0" topLeftCell="A1">
      <selection activeCell="A13" sqref="A13:C13"/>
    </sheetView>
  </sheetViews>
  <sheetFormatPr defaultColWidth="9.00390625" defaultRowHeight="12.75"/>
  <cols>
    <col min="1" max="1" width="22.375" style="0" customWidth="1"/>
    <col min="2" max="2" width="85.625" style="0" customWidth="1"/>
    <col min="3" max="3" width="10.125" style="16" customWidth="1"/>
  </cols>
  <sheetData>
    <row r="1" ht="12.75">
      <c r="C1" s="52" t="s">
        <v>22</v>
      </c>
    </row>
    <row r="2" ht="12.75">
      <c r="C2" s="52" t="s">
        <v>1</v>
      </c>
    </row>
    <row r="3" ht="12.75">
      <c r="C3" s="52" t="s">
        <v>2</v>
      </c>
    </row>
    <row r="4" ht="12.75">
      <c r="C4" s="52" t="s">
        <v>27</v>
      </c>
    </row>
    <row r="5" ht="12.75">
      <c r="C5" s="52" t="s">
        <v>3</v>
      </c>
    </row>
    <row r="6" ht="12.75">
      <c r="C6" s="52" t="s">
        <v>4</v>
      </c>
    </row>
    <row r="7" ht="12.75">
      <c r="C7" s="47" t="s">
        <v>88</v>
      </c>
    </row>
    <row r="8" ht="12.75">
      <c r="C8" s="47" t="s">
        <v>90</v>
      </c>
    </row>
    <row r="9" spans="2:3" ht="12.75">
      <c r="B9" s="60" t="s">
        <v>91</v>
      </c>
      <c r="C9" s="61"/>
    </row>
    <row r="10" spans="2:3" ht="12.75">
      <c r="B10" s="60" t="s">
        <v>92</v>
      </c>
      <c r="C10" s="61"/>
    </row>
    <row r="12" spans="1:3" ht="14.25">
      <c r="A12" s="53" t="s">
        <v>26</v>
      </c>
      <c r="B12" s="53"/>
      <c r="C12" s="53"/>
    </row>
    <row r="13" spans="1:3" ht="14.25">
      <c r="A13" s="53" t="s">
        <v>70</v>
      </c>
      <c r="B13" s="53"/>
      <c r="C13" s="53"/>
    </row>
    <row r="14" ht="15" thickBot="1">
      <c r="B14" s="3"/>
    </row>
    <row r="15" spans="1:3" s="17" customFormat="1" ht="12.75" customHeight="1">
      <c r="A15" s="54" t="s">
        <v>5</v>
      </c>
      <c r="B15" s="56" t="s">
        <v>6</v>
      </c>
      <c r="C15" s="58" t="s">
        <v>0</v>
      </c>
    </row>
    <row r="16" spans="1:3" s="17" customFormat="1" ht="13.5" thickBot="1">
      <c r="A16" s="55"/>
      <c r="B16" s="57"/>
      <c r="C16" s="59"/>
    </row>
    <row r="17" spans="1:3" ht="16.5" customHeight="1">
      <c r="A17" s="38" t="s">
        <v>28</v>
      </c>
      <c r="B17" s="39" t="s">
        <v>29</v>
      </c>
      <c r="C17" s="40">
        <f>C18+C20+C22+C26+C28+C33+C36+C39+C41+C42</f>
        <v>5814</v>
      </c>
    </row>
    <row r="18" spans="1:3" ht="15.75" customHeight="1">
      <c r="A18" s="21" t="s">
        <v>30</v>
      </c>
      <c r="B18" s="4" t="s">
        <v>7</v>
      </c>
      <c r="C18" s="22">
        <f>SUM(C19:C19)</f>
        <v>880.8</v>
      </c>
    </row>
    <row r="19" spans="1:3" ht="13.5" customHeight="1">
      <c r="A19" s="23" t="s">
        <v>31</v>
      </c>
      <c r="B19" s="1" t="s">
        <v>8</v>
      </c>
      <c r="C19" s="24">
        <v>880.8</v>
      </c>
    </row>
    <row r="20" spans="1:3" ht="13.5" customHeight="1" hidden="1">
      <c r="A20" s="21" t="s">
        <v>32</v>
      </c>
      <c r="B20" s="4" t="s">
        <v>9</v>
      </c>
      <c r="C20" s="22">
        <f>SUM(C21:C21)</f>
        <v>0</v>
      </c>
    </row>
    <row r="21" spans="1:3" ht="16.5" customHeight="1" hidden="1">
      <c r="A21" s="23" t="s">
        <v>33</v>
      </c>
      <c r="B21" s="1" t="s">
        <v>10</v>
      </c>
      <c r="C21" s="24">
        <v>0</v>
      </c>
    </row>
    <row r="22" spans="1:3" ht="15" customHeight="1">
      <c r="A22" s="21" t="s">
        <v>34</v>
      </c>
      <c r="B22" s="4" t="s">
        <v>11</v>
      </c>
      <c r="C22" s="22">
        <f>SUM(C23:C25)</f>
        <v>1461.1999999999998</v>
      </c>
    </row>
    <row r="23" spans="1:3" ht="15.75" customHeight="1">
      <c r="A23" s="25" t="s">
        <v>35</v>
      </c>
      <c r="B23" s="5" t="s">
        <v>12</v>
      </c>
      <c r="C23" s="26">
        <v>18.4</v>
      </c>
    </row>
    <row r="24" spans="1:3" ht="15.75" customHeight="1">
      <c r="A24" s="27" t="s">
        <v>36</v>
      </c>
      <c r="B24" s="5" t="s">
        <v>37</v>
      </c>
      <c r="C24" s="26">
        <v>536.8</v>
      </c>
    </row>
    <row r="25" spans="1:4" ht="14.25" customHeight="1">
      <c r="A25" s="23" t="s">
        <v>38</v>
      </c>
      <c r="B25" s="1" t="s">
        <v>13</v>
      </c>
      <c r="C25" s="24">
        <f>564.3+50+200+91.7</f>
        <v>906</v>
      </c>
      <c r="D25" s="6"/>
    </row>
    <row r="26" spans="1:3" ht="15.75" customHeight="1">
      <c r="A26" s="21" t="s">
        <v>39</v>
      </c>
      <c r="B26" s="4" t="s">
        <v>58</v>
      </c>
      <c r="C26" s="22">
        <f>C27</f>
        <v>28</v>
      </c>
    </row>
    <row r="27" spans="1:3" ht="36.75" customHeight="1">
      <c r="A27" s="28" t="s">
        <v>59</v>
      </c>
      <c r="B27" s="2" t="s">
        <v>60</v>
      </c>
      <c r="C27" s="29">
        <v>28</v>
      </c>
    </row>
    <row r="28" spans="1:3" ht="26.25" customHeight="1">
      <c r="A28" s="21" t="s">
        <v>40</v>
      </c>
      <c r="B28" s="4" t="s">
        <v>14</v>
      </c>
      <c r="C28" s="30">
        <f>C29+C32</f>
        <v>1783.8</v>
      </c>
    </row>
    <row r="29" spans="1:3" ht="48" customHeight="1">
      <c r="A29" s="31" t="s">
        <v>41</v>
      </c>
      <c r="B29" s="11" t="s">
        <v>61</v>
      </c>
      <c r="C29" s="32">
        <f>C30+C31</f>
        <v>1715.1</v>
      </c>
    </row>
    <row r="30" spans="1:3" ht="49.5" customHeight="1">
      <c r="A30" s="23" t="s">
        <v>62</v>
      </c>
      <c r="B30" s="12" t="s">
        <v>42</v>
      </c>
      <c r="C30" s="24">
        <f>662+200</f>
        <v>862</v>
      </c>
    </row>
    <row r="31" spans="1:3" ht="39" customHeight="1">
      <c r="A31" s="33" t="s">
        <v>43</v>
      </c>
      <c r="B31" s="2" t="s">
        <v>63</v>
      </c>
      <c r="C31" s="29">
        <v>853.1</v>
      </c>
    </row>
    <row r="32" spans="1:3" ht="39" customHeight="1">
      <c r="A32" s="33" t="s">
        <v>71</v>
      </c>
      <c r="B32" s="19" t="s">
        <v>72</v>
      </c>
      <c r="C32" s="29">
        <f>33.7+15+20</f>
        <v>68.7</v>
      </c>
    </row>
    <row r="33" spans="1:3" ht="15.75" customHeight="1" hidden="1">
      <c r="A33" s="34" t="s">
        <v>44</v>
      </c>
      <c r="B33" s="35" t="s">
        <v>64</v>
      </c>
      <c r="C33" s="22">
        <f>C35+C34</f>
        <v>0</v>
      </c>
    </row>
    <row r="34" spans="1:3" ht="15" customHeight="1" hidden="1">
      <c r="A34" s="27" t="s">
        <v>65</v>
      </c>
      <c r="B34" s="15" t="s">
        <v>66</v>
      </c>
      <c r="C34" s="29">
        <v>0</v>
      </c>
    </row>
    <row r="35" spans="1:3" ht="27.75" customHeight="1" hidden="1">
      <c r="A35" s="27" t="s">
        <v>68</v>
      </c>
      <c r="B35" s="18" t="s">
        <v>69</v>
      </c>
      <c r="C35" s="29">
        <v>0</v>
      </c>
    </row>
    <row r="36" spans="1:3" ht="15.75" customHeight="1">
      <c r="A36" s="34" t="s">
        <v>45</v>
      </c>
      <c r="B36" s="8" t="s">
        <v>15</v>
      </c>
      <c r="C36" s="30">
        <f>SUM(C37:C38)</f>
        <v>1415</v>
      </c>
    </row>
    <row r="37" spans="1:3" ht="35.25" customHeight="1">
      <c r="A37" s="23" t="s">
        <v>75</v>
      </c>
      <c r="B37" s="1" t="s">
        <v>76</v>
      </c>
      <c r="C37" s="29">
        <v>1340</v>
      </c>
    </row>
    <row r="38" spans="1:3" ht="26.25" customHeight="1">
      <c r="A38" s="36" t="s">
        <v>46</v>
      </c>
      <c r="B38" s="9" t="s">
        <v>67</v>
      </c>
      <c r="C38" s="24">
        <v>75</v>
      </c>
    </row>
    <row r="39" spans="1:3" ht="15" customHeight="1">
      <c r="A39" s="34" t="s">
        <v>47</v>
      </c>
      <c r="B39" s="8" t="s">
        <v>16</v>
      </c>
      <c r="C39" s="22">
        <f>C40</f>
        <v>6.2</v>
      </c>
    </row>
    <row r="40" spans="1:3" ht="24" customHeight="1">
      <c r="A40" s="27" t="s">
        <v>48</v>
      </c>
      <c r="B40" s="13" t="s">
        <v>77</v>
      </c>
      <c r="C40" s="29">
        <f>1+3.2+2</f>
        <v>6.2</v>
      </c>
    </row>
    <row r="41" spans="1:3" ht="48.75" customHeight="1" hidden="1">
      <c r="A41" s="34" t="s">
        <v>49</v>
      </c>
      <c r="B41" s="8" t="s">
        <v>17</v>
      </c>
      <c r="C41" s="22">
        <v>0</v>
      </c>
    </row>
    <row r="42" spans="1:4" ht="17.25" customHeight="1">
      <c r="A42" s="34" t="s">
        <v>50</v>
      </c>
      <c r="B42" s="8" t="s">
        <v>51</v>
      </c>
      <c r="C42" s="22">
        <v>239</v>
      </c>
      <c r="D42" s="6"/>
    </row>
    <row r="43" spans="1:3" ht="16.5" customHeight="1">
      <c r="A43" s="34" t="s">
        <v>52</v>
      </c>
      <c r="B43" s="8" t="s">
        <v>18</v>
      </c>
      <c r="C43" s="22">
        <f>C45+C48+C55+C58</f>
        <v>26786.3</v>
      </c>
    </row>
    <row r="44" spans="1:3" ht="16.5" customHeight="1">
      <c r="A44" s="34" t="s">
        <v>53</v>
      </c>
      <c r="B44" s="8" t="s">
        <v>19</v>
      </c>
      <c r="C44" s="22">
        <f>C45+C48+C55+C58</f>
        <v>26786.3</v>
      </c>
    </row>
    <row r="45" spans="1:3" ht="17.25" customHeight="1">
      <c r="A45" s="36" t="s">
        <v>54</v>
      </c>
      <c r="B45" s="10" t="s">
        <v>23</v>
      </c>
      <c r="C45" s="24">
        <f>C46+C47</f>
        <v>3822</v>
      </c>
    </row>
    <row r="46" spans="1:3" ht="15" customHeight="1">
      <c r="A46" s="23" t="s">
        <v>20</v>
      </c>
      <c r="B46" s="20" t="s">
        <v>73</v>
      </c>
      <c r="C46" s="24">
        <v>2898.4</v>
      </c>
    </row>
    <row r="47" spans="1:3" ht="15.75" customHeight="1">
      <c r="A47" s="23"/>
      <c r="B47" s="20" t="s">
        <v>74</v>
      </c>
      <c r="C47" s="24">
        <v>923.6</v>
      </c>
    </row>
    <row r="48" spans="1:3" ht="17.25" customHeight="1">
      <c r="A48" s="23" t="s">
        <v>55</v>
      </c>
      <c r="B48" s="51" t="s">
        <v>78</v>
      </c>
      <c r="C48" s="24">
        <f>SUM(C49:C54)</f>
        <v>20867.399999999998</v>
      </c>
    </row>
    <row r="49" spans="1:3" ht="17.25" customHeight="1">
      <c r="A49" s="23" t="s">
        <v>20</v>
      </c>
      <c r="B49" s="7" t="s">
        <v>86</v>
      </c>
      <c r="C49" s="37">
        <v>19000</v>
      </c>
    </row>
    <row r="50" spans="1:3" ht="27" customHeight="1">
      <c r="A50" s="23"/>
      <c r="B50" s="7" t="s">
        <v>89</v>
      </c>
      <c r="C50" s="37">
        <v>235.2</v>
      </c>
    </row>
    <row r="51" spans="1:3" ht="27.75" customHeight="1">
      <c r="A51" s="23"/>
      <c r="B51" s="7" t="s">
        <v>79</v>
      </c>
      <c r="C51" s="37">
        <v>478</v>
      </c>
    </row>
    <row r="52" spans="1:3" ht="27" customHeight="1">
      <c r="A52" s="23"/>
      <c r="B52" s="7" t="s">
        <v>80</v>
      </c>
      <c r="C52" s="37">
        <v>645.8</v>
      </c>
    </row>
    <row r="53" spans="1:3" ht="25.5" customHeight="1">
      <c r="A53" s="23"/>
      <c r="B53" s="7" t="s">
        <v>81</v>
      </c>
      <c r="C53" s="37">
        <v>204.6</v>
      </c>
    </row>
    <row r="54" spans="1:3" ht="39" customHeight="1">
      <c r="A54" s="23"/>
      <c r="B54" s="7" t="s">
        <v>82</v>
      </c>
      <c r="C54" s="37">
        <v>303.8</v>
      </c>
    </row>
    <row r="55" spans="1:3" ht="18" customHeight="1">
      <c r="A55" s="23" t="s">
        <v>56</v>
      </c>
      <c r="B55" s="7" t="s">
        <v>24</v>
      </c>
      <c r="C55" s="37">
        <f>SUM(C56:C57)</f>
        <v>96.9</v>
      </c>
    </row>
    <row r="56" spans="1:3" ht="18" customHeight="1">
      <c r="A56" s="23" t="s">
        <v>20</v>
      </c>
      <c r="B56" s="7" t="s">
        <v>85</v>
      </c>
      <c r="C56" s="37">
        <v>95.9</v>
      </c>
    </row>
    <row r="57" spans="1:3" ht="24.75" customHeight="1">
      <c r="A57" s="23"/>
      <c r="B57" s="7" t="s">
        <v>87</v>
      </c>
      <c r="C57" s="37">
        <v>1</v>
      </c>
    </row>
    <row r="58" spans="1:3" ht="18.75" customHeight="1">
      <c r="A58" s="23" t="s">
        <v>57</v>
      </c>
      <c r="B58" s="7" t="s">
        <v>25</v>
      </c>
      <c r="C58" s="37">
        <f>C59+C60</f>
        <v>2000</v>
      </c>
    </row>
    <row r="59" spans="1:3" ht="25.5" customHeight="1">
      <c r="A59" s="41" t="s">
        <v>20</v>
      </c>
      <c r="B59" s="42" t="s">
        <v>84</v>
      </c>
      <c r="C59" s="43">
        <v>1000</v>
      </c>
    </row>
    <row r="60" spans="1:3" ht="25.5" customHeight="1" thickBot="1">
      <c r="A60" s="48"/>
      <c r="B60" s="49" t="s">
        <v>83</v>
      </c>
      <c r="C60" s="50">
        <v>1000</v>
      </c>
    </row>
    <row r="61" spans="1:3" s="14" customFormat="1" ht="15.75" customHeight="1" thickBot="1">
      <c r="A61" s="44" t="s">
        <v>21</v>
      </c>
      <c r="B61" s="45"/>
      <c r="C61" s="46">
        <f>C43+C17</f>
        <v>32600.3</v>
      </c>
    </row>
  </sheetData>
  <sheetProtection/>
  <mergeCells count="7">
    <mergeCell ref="A12:C12"/>
    <mergeCell ref="A15:A16"/>
    <mergeCell ref="B15:B16"/>
    <mergeCell ref="C15:C16"/>
    <mergeCell ref="A13:C13"/>
    <mergeCell ref="B9:C9"/>
    <mergeCell ref="B10:C10"/>
  </mergeCells>
  <printOptions/>
  <pageMargins left="0.7874015748031497" right="0.1968503937007874" top="0.1968503937007874" bottom="0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2013-09-11T09:32:22Z</cp:lastPrinted>
  <dcterms:created xsi:type="dcterms:W3CDTF">2005-12-20T08:48:21Z</dcterms:created>
  <dcterms:modified xsi:type="dcterms:W3CDTF">2013-09-16T09:40:11Z</dcterms:modified>
  <cp:category/>
  <cp:version/>
  <cp:contentType/>
  <cp:contentStatus/>
</cp:coreProperties>
</file>