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20" yWindow="120" windowWidth="10320" windowHeight="10650" activeTab="0"/>
  </bookViews>
  <sheets>
    <sheet name="декабрь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<sst xmlns="http://schemas.openxmlformats.org/spreadsheetml/2006/main" count="56" uniqueCount="54">
  <si>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Наименование КВД</t>
  </si>
  <si>
    <t>КВД</t>
  </si>
  <si>
    <t>Налог на имущество физических лиц</t>
  </si>
  <si>
    <t>Земельный налог</t>
  </si>
  <si>
    <t>Административные платежи</t>
  </si>
  <si>
    <t>Итого безвозмездных перечислений:</t>
  </si>
  <si>
    <t>Всего доходов:</t>
  </si>
  <si>
    <t xml:space="preserve">Единый сельскохозяйственный налог </t>
  </si>
  <si>
    <t>Налог на доходы физических лиц с доходов</t>
  </si>
  <si>
    <t>Прочие доходы от оказания платных услуг</t>
  </si>
  <si>
    <t>Субвенции</t>
  </si>
  <si>
    <t>20202000000000</t>
  </si>
  <si>
    <t>Невыясненные поступления</t>
  </si>
  <si>
    <t>11701050100000</t>
  </si>
  <si>
    <t>Дотации</t>
  </si>
  <si>
    <t>20201000000000</t>
  </si>
  <si>
    <t>10102000000000</t>
  </si>
  <si>
    <t>10503000000000</t>
  </si>
  <si>
    <t>10601000000000</t>
  </si>
  <si>
    <t>11105035000000</t>
  </si>
  <si>
    <t>11303050000000</t>
  </si>
  <si>
    <t>11502050000000</t>
  </si>
  <si>
    <t>Субсидии</t>
  </si>
  <si>
    <t xml:space="preserve">  % исполнения</t>
  </si>
  <si>
    <t>Госпошлина</t>
  </si>
  <si>
    <t>10800000000000</t>
  </si>
  <si>
    <t>Итого  доходов:</t>
  </si>
  <si>
    <t>Доходы от продажи земельных участков</t>
  </si>
  <si>
    <t>11406000000000</t>
  </si>
  <si>
    <t>Транспортный налог</t>
  </si>
  <si>
    <t>10604000000000</t>
  </si>
  <si>
    <t>Прочие поступления от использования имущества</t>
  </si>
  <si>
    <t>11108045000000</t>
  </si>
  <si>
    <t>Аренда имущества</t>
  </si>
  <si>
    <t>Иные межбюджетные трансферты</t>
  </si>
  <si>
    <t>20204000000000</t>
  </si>
  <si>
    <t>Прочие неналоговые доходы</t>
  </si>
  <si>
    <t>Приложение 1</t>
  </si>
  <si>
    <t>Исполнение доходной части бюджета Гостицкого сельского поселения на 01.01.2012 г.</t>
  </si>
  <si>
    <t xml:space="preserve">к пояснительной записке  </t>
  </si>
  <si>
    <t>Ед.изм.: тыс.руб.</t>
  </si>
  <si>
    <t>Факт 2010 год</t>
  </si>
  <si>
    <t>План 2011 г.</t>
  </si>
  <si>
    <t>Факт 2011 г.</t>
  </si>
  <si>
    <t>структура факт 2011 г</t>
  </si>
  <si>
    <t>к плану 2011 г.</t>
  </si>
  <si>
    <t>к Факту      2010 г.</t>
  </si>
  <si>
    <t>налоговые и неналоговые</t>
  </si>
  <si>
    <t>общая</t>
  </si>
  <si>
    <t>106(9)06000000000</t>
  </si>
  <si>
    <t>Арендная плата за земли</t>
  </si>
  <si>
    <t>1110501(2)0000000</t>
  </si>
  <si>
    <t>Доходы от реализации имущества</t>
  </si>
  <si>
    <t>11402000000000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</si>
</sst>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?"/>
    <numFmt numFmtId="166" formatCode="[$-FC19]d\ mmmm\ yyyy\ &quot;г.&quot;"/>
    <numFmt numFmtId="167" formatCode="0.00000"/>
    <numFmt numFmtId="168" formatCode="0.0000"/>
    <numFmt numFmtId="169" formatCode="0.000"/>
    <numFmt numFmtId="170" formatCode="#,##0.0"/>
  </numFmts>
  <fonts count="24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0"/>
    </font>
    <font>
      <sz val="10"/>
      <name val="Arial"/>
      <family val="0"/>
    </font>
    <font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sz val="8"/>
      <name val="Arial Cyr"/>
      <family val="0"/>
    </font>
    <font>
      <b/>
      <sz val="14"/>
      <name val="Arial Narrow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9"/>
      <name val="Arial Narrow"/>
      <family val="2"/>
    </font>
    <font>
      <b/>
      <sz val="8"/>
      <name val="Arial Cyr"/>
      <family val="0"/>
    </font>
    <font>
      <b/>
      <sz val="10"/>
      <name val="Arial Cyr"/>
      <family val="0"/>
    </font>
    <font>
      <i/>
      <sz val="9"/>
      <name val="Arial Narrow"/>
      <family val="2"/>
    </font>
    <font>
      <b/>
      <i/>
      <sz val="9"/>
      <name val="Arial Narrow"/>
      <family val="2"/>
    </font>
    <font>
      <i/>
      <sz val="10"/>
      <name val="Arial Cyr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49" fontId="3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4" fontId="6" fillId="0" borderId="0" xfId="0" applyNumberFormat="1" applyFont="1" applyBorder="1" applyAlignment="1">
      <alignment horizontal="right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righ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/>
    </xf>
    <xf numFmtId="49" fontId="7" fillId="0" borderId="5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7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/>
    </xf>
    <xf numFmtId="4" fontId="12" fillId="0" borderId="0" xfId="0" applyNumberFormat="1" applyFont="1" applyBorder="1" applyAlignment="1">
      <alignment horizontal="righ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49" fontId="14" fillId="0" borderId="0" xfId="0" applyNumberFormat="1" applyFont="1" applyBorder="1" applyAlignment="1">
      <alignment horizontal="left" vertical="center"/>
    </xf>
    <xf numFmtId="165" fontId="7" fillId="0" borderId="6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left" vertical="center"/>
    </xf>
    <xf numFmtId="49" fontId="7" fillId="0" borderId="7" xfId="0" applyNumberFormat="1" applyFont="1" applyBorder="1" applyAlignment="1">
      <alignment horizontal="left" vertical="center"/>
    </xf>
    <xf numFmtId="49" fontId="7" fillId="0" borderId="8" xfId="0" applyNumberFormat="1" applyFont="1" applyBorder="1" applyAlignment="1">
      <alignment horizontal="left" vertical="center"/>
    </xf>
    <xf numFmtId="49" fontId="7" fillId="0" borderId="9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left" vertical="center" wrapText="1"/>
    </xf>
    <xf numFmtId="170" fontId="7" fillId="0" borderId="10" xfId="0" applyNumberFormat="1" applyFont="1" applyFill="1" applyBorder="1" applyAlignment="1">
      <alignment horizontal="right" vertical="center" wrapText="1"/>
    </xf>
    <xf numFmtId="170" fontId="7" fillId="0" borderId="2" xfId="0" applyNumberFormat="1" applyFont="1" applyFill="1" applyBorder="1" applyAlignment="1">
      <alignment horizontal="right" vertical="center" wrapText="1"/>
    </xf>
    <xf numFmtId="170" fontId="7" fillId="0" borderId="4" xfId="0" applyNumberFormat="1" applyFont="1" applyFill="1" applyBorder="1" applyAlignment="1">
      <alignment horizontal="right" vertical="center" wrapText="1"/>
    </xf>
    <xf numFmtId="170" fontId="8" fillId="0" borderId="1" xfId="0" applyNumberFormat="1" applyFont="1" applyFill="1" applyBorder="1" applyAlignment="1">
      <alignment horizontal="right" vertical="center" wrapText="1"/>
    </xf>
    <xf numFmtId="170" fontId="7" fillId="0" borderId="11" xfId="0" applyNumberFormat="1" applyFont="1" applyFill="1" applyBorder="1" applyAlignment="1">
      <alignment horizontal="right" vertical="center" wrapText="1"/>
    </xf>
    <xf numFmtId="170" fontId="8" fillId="0" borderId="12" xfId="0" applyNumberFormat="1" applyFont="1" applyFill="1" applyBorder="1" applyAlignment="1">
      <alignment horizontal="right" vertical="center" wrapText="1"/>
    </xf>
    <xf numFmtId="170" fontId="3" fillId="0" borderId="13" xfId="0" applyNumberFormat="1" applyFont="1" applyFill="1" applyBorder="1" applyAlignment="1">
      <alignment horizontal="right" vertical="center" wrapText="1"/>
    </xf>
    <xf numFmtId="164" fontId="8" fillId="0" borderId="14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 horizontal="right"/>
    </xf>
    <xf numFmtId="4" fontId="6" fillId="0" borderId="0" xfId="0" applyNumberFormat="1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170" fontId="7" fillId="0" borderId="15" xfId="0" applyNumberFormat="1" applyFont="1" applyFill="1" applyBorder="1" applyAlignment="1">
      <alignment horizontal="right" vertical="center" wrapText="1"/>
    </xf>
    <xf numFmtId="170" fontId="7" fillId="0" borderId="16" xfId="0" applyNumberFormat="1" applyFont="1" applyFill="1" applyBorder="1" applyAlignment="1">
      <alignment horizontal="right" vertical="center" wrapText="1"/>
    </xf>
    <xf numFmtId="170" fontId="17" fillId="0" borderId="15" xfId="0" applyNumberFormat="1" applyFont="1" applyFill="1" applyBorder="1" applyAlignment="1">
      <alignment horizontal="right" vertical="center" wrapText="1"/>
    </xf>
    <xf numFmtId="170" fontId="17" fillId="0" borderId="16" xfId="0" applyNumberFormat="1" applyFont="1" applyFill="1" applyBorder="1" applyAlignment="1">
      <alignment horizontal="right" vertical="center" wrapText="1"/>
    </xf>
    <xf numFmtId="170" fontId="17" fillId="0" borderId="17" xfId="0" applyNumberFormat="1" applyFont="1" applyFill="1" applyBorder="1" applyAlignment="1">
      <alignment horizontal="right" vertical="center" wrapText="1"/>
    </xf>
    <xf numFmtId="170" fontId="7" fillId="0" borderId="17" xfId="0" applyNumberFormat="1" applyFont="1" applyFill="1" applyBorder="1" applyAlignment="1">
      <alignment horizontal="right" vertical="center" wrapText="1"/>
    </xf>
    <xf numFmtId="170" fontId="8" fillId="0" borderId="18" xfId="0" applyNumberFormat="1" applyFont="1" applyFill="1" applyBorder="1" applyAlignment="1">
      <alignment horizontal="right" vertical="center" wrapText="1"/>
    </xf>
    <xf numFmtId="170" fontId="8" fillId="0" borderId="1" xfId="0" applyNumberFormat="1" applyFont="1" applyFill="1" applyBorder="1" applyAlignment="1">
      <alignment horizontal="right" vertical="center" wrapText="1"/>
    </xf>
    <xf numFmtId="170" fontId="7" fillId="0" borderId="19" xfId="0" applyNumberFormat="1" applyFont="1" applyFill="1" applyBorder="1" applyAlignment="1">
      <alignment horizontal="right" vertical="center" wrapText="1"/>
    </xf>
    <xf numFmtId="170" fontId="3" fillId="0" borderId="1" xfId="0" applyNumberFormat="1" applyFont="1" applyFill="1" applyBorder="1" applyAlignment="1">
      <alignment horizontal="right" vertical="center" wrapText="1"/>
    </xf>
    <xf numFmtId="170" fontId="3" fillId="0" borderId="12" xfId="0" applyNumberFormat="1" applyFont="1" applyFill="1" applyBorder="1" applyAlignment="1">
      <alignment horizontal="right" vertical="center" wrapText="1"/>
    </xf>
    <xf numFmtId="0" fontId="8" fillId="0" borderId="2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164" fontId="20" fillId="0" borderId="20" xfId="0" applyNumberFormat="1" applyFont="1" applyBorder="1" applyAlignment="1">
      <alignment/>
    </xf>
    <xf numFmtId="164" fontId="20" fillId="0" borderId="0" xfId="0" applyNumberFormat="1" applyFont="1" applyBorder="1" applyAlignment="1">
      <alignment/>
    </xf>
    <xf numFmtId="0" fontId="22" fillId="0" borderId="20" xfId="0" applyFont="1" applyBorder="1" applyAlignment="1">
      <alignment/>
    </xf>
    <xf numFmtId="164" fontId="21" fillId="0" borderId="13" xfId="0" applyNumberFormat="1" applyFont="1" applyBorder="1" applyAlignment="1">
      <alignment/>
    </xf>
    <xf numFmtId="164" fontId="21" fillId="0" borderId="14" xfId="0" applyNumberFormat="1" applyFont="1" applyBorder="1" applyAlignment="1">
      <alignment/>
    </xf>
    <xf numFmtId="0" fontId="23" fillId="0" borderId="13" xfId="0" applyFont="1" applyBorder="1" applyAlignment="1">
      <alignment/>
    </xf>
    <xf numFmtId="0" fontId="18" fillId="0" borderId="0" xfId="0" applyFont="1" applyAlignment="1">
      <alignment/>
    </xf>
    <xf numFmtId="49" fontId="1" fillId="0" borderId="2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49" fontId="1" fillId="0" borderId="2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49" fontId="1" fillId="0" borderId="24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I31" sqref="I31"/>
    </sheetView>
  </sheetViews>
  <sheetFormatPr defaultColWidth="9.00390625" defaultRowHeight="12.75"/>
  <cols>
    <col min="1" max="1" width="34.875" style="0" customWidth="1"/>
    <col min="2" max="2" width="13.625" style="0" customWidth="1"/>
    <col min="3" max="3" width="11.875" style="0" customWidth="1"/>
    <col min="4" max="5" width="12.25390625" style="0" customWidth="1"/>
    <col min="6" max="6" width="9.00390625" style="0" customWidth="1"/>
    <col min="7" max="7" width="9.25390625" style="0" customWidth="1"/>
    <col min="8" max="8" width="10.875" style="0" customWidth="1"/>
    <col min="9" max="9" width="10.00390625" style="0" customWidth="1"/>
  </cols>
  <sheetData>
    <row r="1" spans="1:9" s="22" customFormat="1" ht="18">
      <c r="A1" s="19" t="s">
        <v>38</v>
      </c>
      <c r="B1" s="21"/>
      <c r="C1" s="20"/>
      <c r="D1" s="20"/>
      <c r="E1" s="20"/>
      <c r="F1" s="20"/>
      <c r="G1" s="20"/>
      <c r="H1"/>
      <c r="I1" s="39" t="s">
        <v>37</v>
      </c>
    </row>
    <row r="2" spans="1:9" ht="15.75">
      <c r="A2" s="23"/>
      <c r="B2" s="3"/>
      <c r="C2" s="4"/>
      <c r="D2" s="4"/>
      <c r="E2" s="4"/>
      <c r="F2" s="4"/>
      <c r="G2" s="4"/>
      <c r="H2" s="62" t="s">
        <v>39</v>
      </c>
      <c r="I2" s="62"/>
    </row>
    <row r="3" spans="1:8" ht="21" customHeight="1" thickBot="1">
      <c r="A3" s="40" t="s">
        <v>40</v>
      </c>
      <c r="B3" s="16"/>
      <c r="D3" s="6"/>
      <c r="F3" s="40"/>
      <c r="H3" s="17"/>
    </row>
    <row r="4" spans="1:9" ht="28.5" customHeight="1">
      <c r="A4" s="69" t="s">
        <v>0</v>
      </c>
      <c r="B4" s="67" t="s">
        <v>1</v>
      </c>
      <c r="C4" s="67" t="s">
        <v>41</v>
      </c>
      <c r="D4" s="67" t="s">
        <v>42</v>
      </c>
      <c r="E4" s="67" t="s">
        <v>43</v>
      </c>
      <c r="F4" s="65" t="s">
        <v>23</v>
      </c>
      <c r="G4" s="66"/>
      <c r="H4" s="63" t="s">
        <v>44</v>
      </c>
      <c r="I4" s="64"/>
    </row>
    <row r="5" spans="1:9" ht="33.75" customHeight="1">
      <c r="A5" s="70"/>
      <c r="B5" s="71"/>
      <c r="C5" s="68"/>
      <c r="D5" s="68"/>
      <c r="E5" s="68"/>
      <c r="F5" s="41" t="s">
        <v>45</v>
      </c>
      <c r="G5" s="42" t="s">
        <v>46</v>
      </c>
      <c r="H5" s="54" t="s">
        <v>47</v>
      </c>
      <c r="I5" s="55" t="s">
        <v>48</v>
      </c>
    </row>
    <row r="6" spans="1:9" ht="14.25" customHeight="1">
      <c r="A6" s="24" t="s">
        <v>8</v>
      </c>
      <c r="B6" s="9" t="s">
        <v>16</v>
      </c>
      <c r="C6" s="31">
        <v>562.6</v>
      </c>
      <c r="D6" s="31">
        <v>695.3</v>
      </c>
      <c r="E6" s="31">
        <v>708.1</v>
      </c>
      <c r="F6" s="43">
        <f aca="true" t="shared" si="0" ref="F6:F27">E6/D6*100</f>
        <v>101.84093197181075</v>
      </c>
      <c r="G6" s="44">
        <f aca="true" t="shared" si="1" ref="G6:G27">E6/C6*100</f>
        <v>125.86206896551724</v>
      </c>
      <c r="H6" s="56">
        <f aca="true" t="shared" si="2" ref="H6:H21">E6/$E$21*100</f>
        <v>18.40128894779242</v>
      </c>
      <c r="I6" s="57">
        <f>E6/$E$27*100</f>
        <v>2.960791774509845</v>
      </c>
    </row>
    <row r="7" spans="1:9" ht="15.75" customHeight="1">
      <c r="A7" s="25" t="s">
        <v>7</v>
      </c>
      <c r="B7" s="9" t="s">
        <v>17</v>
      </c>
      <c r="C7" s="31">
        <v>2.5</v>
      </c>
      <c r="D7" s="31">
        <v>1.4</v>
      </c>
      <c r="E7" s="31">
        <v>1.3</v>
      </c>
      <c r="F7" s="43">
        <f t="shared" si="0"/>
        <v>92.85714285714288</v>
      </c>
      <c r="G7" s="44">
        <f t="shared" si="1"/>
        <v>52</v>
      </c>
      <c r="H7" s="56">
        <f t="shared" si="2"/>
        <v>0.03378290584964008</v>
      </c>
      <c r="I7" s="57">
        <f aca="true" t="shared" si="3" ref="I7:I27">E7/$E$27*100</f>
        <v>0.005435714315580848</v>
      </c>
    </row>
    <row r="8" spans="1:9" ht="15.75" customHeight="1">
      <c r="A8" s="25" t="s">
        <v>2</v>
      </c>
      <c r="B8" s="9" t="s">
        <v>18</v>
      </c>
      <c r="C8" s="31">
        <v>17.2</v>
      </c>
      <c r="D8" s="31">
        <v>90</v>
      </c>
      <c r="E8" s="31">
        <v>79.4</v>
      </c>
      <c r="F8" s="43">
        <f t="shared" si="0"/>
        <v>88.22222222222223</v>
      </c>
      <c r="G8" s="44">
        <f t="shared" si="1"/>
        <v>461.6279069767442</v>
      </c>
      <c r="H8" s="56">
        <f t="shared" si="2"/>
        <v>2.063355941893402</v>
      </c>
      <c r="I8" s="57">
        <f t="shared" si="3"/>
        <v>0.3319967051208611</v>
      </c>
    </row>
    <row r="9" spans="1:9" ht="15.75" customHeight="1">
      <c r="A9" s="25" t="s">
        <v>29</v>
      </c>
      <c r="B9" s="9" t="s">
        <v>30</v>
      </c>
      <c r="C9" s="31">
        <v>311.4</v>
      </c>
      <c r="D9" s="31">
        <v>500.4</v>
      </c>
      <c r="E9" s="31">
        <v>513.1</v>
      </c>
      <c r="F9" s="43">
        <f t="shared" si="0"/>
        <v>102.53796962430057</v>
      </c>
      <c r="G9" s="44">
        <f t="shared" si="1"/>
        <v>164.771997430957</v>
      </c>
      <c r="H9" s="56">
        <f t="shared" si="2"/>
        <v>13.333853070346406</v>
      </c>
      <c r="I9" s="57">
        <f t="shared" si="3"/>
        <v>2.145434627172718</v>
      </c>
    </row>
    <row r="10" spans="1:9" ht="17.25" customHeight="1">
      <c r="A10" s="25" t="s">
        <v>3</v>
      </c>
      <c r="B10" s="9" t="s">
        <v>49</v>
      </c>
      <c r="C10" s="31">
        <v>510.3</v>
      </c>
      <c r="D10" s="31">
        <v>599.2</v>
      </c>
      <c r="E10" s="31">
        <v>491.4</v>
      </c>
      <c r="F10" s="43">
        <f t="shared" si="0"/>
        <v>82.00934579439252</v>
      </c>
      <c r="G10" s="44">
        <f t="shared" si="1"/>
        <v>96.29629629629629</v>
      </c>
      <c r="H10" s="56">
        <f t="shared" si="2"/>
        <v>12.76993841116395</v>
      </c>
      <c r="I10" s="57">
        <f t="shared" si="3"/>
        <v>2.0547000112895604</v>
      </c>
    </row>
    <row r="11" spans="1:9" ht="14.25" customHeight="1">
      <c r="A11" s="25" t="s">
        <v>24</v>
      </c>
      <c r="B11" s="9" t="s">
        <v>25</v>
      </c>
      <c r="C11" s="31">
        <v>22.9</v>
      </c>
      <c r="D11" s="31">
        <v>26.6</v>
      </c>
      <c r="E11" s="31">
        <v>24.2</v>
      </c>
      <c r="F11" s="43">
        <f t="shared" si="0"/>
        <v>90.97744360902254</v>
      </c>
      <c r="G11" s="44">
        <f t="shared" si="1"/>
        <v>105.67685589519651</v>
      </c>
      <c r="H11" s="56">
        <f t="shared" si="2"/>
        <v>0.6288817858163769</v>
      </c>
      <c r="I11" s="57">
        <f t="shared" si="3"/>
        <v>0.10118791264388963</v>
      </c>
    </row>
    <row r="12" spans="1:9" ht="16.5" customHeight="1">
      <c r="A12" s="29" t="s">
        <v>50</v>
      </c>
      <c r="B12" s="9" t="s">
        <v>51</v>
      </c>
      <c r="C12" s="31">
        <v>526.1</v>
      </c>
      <c r="D12" s="31">
        <v>583.5</v>
      </c>
      <c r="E12" s="31">
        <v>435.5</v>
      </c>
      <c r="F12" s="43">
        <f t="shared" si="0"/>
        <v>74.63581833761782</v>
      </c>
      <c r="G12" s="44">
        <f t="shared" si="1"/>
        <v>82.7789393651397</v>
      </c>
      <c r="H12" s="56">
        <f t="shared" si="2"/>
        <v>11.317273459629428</v>
      </c>
      <c r="I12" s="57">
        <f t="shared" si="3"/>
        <v>1.8209642957195842</v>
      </c>
    </row>
    <row r="13" spans="1:9" ht="16.5" customHeight="1">
      <c r="A13" s="25" t="s">
        <v>33</v>
      </c>
      <c r="B13" s="9" t="s">
        <v>19</v>
      </c>
      <c r="C13" s="31">
        <v>979.9</v>
      </c>
      <c r="D13" s="31">
        <v>1222.9</v>
      </c>
      <c r="E13" s="31">
        <v>882.9</v>
      </c>
      <c r="F13" s="43">
        <f t="shared" si="0"/>
        <v>72.19723607817483</v>
      </c>
      <c r="G13" s="44">
        <f t="shared" si="1"/>
        <v>90.10103071742014</v>
      </c>
      <c r="H13" s="56">
        <f t="shared" si="2"/>
        <v>22.94379044203633</v>
      </c>
      <c r="I13" s="57">
        <f t="shared" si="3"/>
        <v>3.6916862840202547</v>
      </c>
    </row>
    <row r="14" spans="1:9" ht="16.5" customHeight="1" hidden="1">
      <c r="A14" s="25" t="s">
        <v>31</v>
      </c>
      <c r="B14" s="9" t="s">
        <v>32</v>
      </c>
      <c r="C14" s="31">
        <v>0</v>
      </c>
      <c r="D14" s="31">
        <v>0</v>
      </c>
      <c r="E14" s="31">
        <v>0</v>
      </c>
      <c r="F14" s="45" t="e">
        <f t="shared" si="0"/>
        <v>#DIV/0!</v>
      </c>
      <c r="G14" s="46" t="e">
        <f t="shared" si="1"/>
        <v>#DIV/0!</v>
      </c>
      <c r="H14" s="56">
        <f t="shared" si="2"/>
        <v>0</v>
      </c>
      <c r="I14" s="57">
        <f t="shared" si="3"/>
        <v>0</v>
      </c>
    </row>
    <row r="15" spans="1:9" ht="13.5">
      <c r="A15" s="25" t="s">
        <v>9</v>
      </c>
      <c r="B15" s="9" t="s">
        <v>20</v>
      </c>
      <c r="C15" s="31">
        <v>7.2</v>
      </c>
      <c r="D15" s="31">
        <v>40</v>
      </c>
      <c r="E15" s="31">
        <v>32.9</v>
      </c>
      <c r="F15" s="43">
        <f t="shared" si="0"/>
        <v>82.25</v>
      </c>
      <c r="G15" s="44">
        <f t="shared" si="1"/>
        <v>456.9444444444444</v>
      </c>
      <c r="H15" s="56">
        <f t="shared" si="2"/>
        <v>0.8549673865024298</v>
      </c>
      <c r="I15" s="57">
        <f t="shared" si="3"/>
        <v>0.13756538537123839</v>
      </c>
    </row>
    <row r="16" spans="1:9" ht="13.5">
      <c r="A16" s="26" t="s">
        <v>52</v>
      </c>
      <c r="B16" s="12" t="s">
        <v>53</v>
      </c>
      <c r="C16" s="32">
        <v>0</v>
      </c>
      <c r="D16" s="32">
        <v>550</v>
      </c>
      <c r="E16" s="32">
        <v>550</v>
      </c>
      <c r="F16" s="43">
        <f t="shared" si="0"/>
        <v>100</v>
      </c>
      <c r="G16" s="46" t="e">
        <f t="shared" si="1"/>
        <v>#DIV/0!</v>
      </c>
      <c r="H16" s="56">
        <f t="shared" si="2"/>
        <v>14.292767859463112</v>
      </c>
      <c r="I16" s="57">
        <f t="shared" si="3"/>
        <v>2.2997252873611282</v>
      </c>
    </row>
    <row r="17" spans="1:9" ht="13.5">
      <c r="A17" s="26" t="s">
        <v>27</v>
      </c>
      <c r="B17" s="12" t="s">
        <v>28</v>
      </c>
      <c r="C17" s="32">
        <v>13.8</v>
      </c>
      <c r="D17" s="32">
        <v>9</v>
      </c>
      <c r="E17" s="32">
        <v>3.2</v>
      </c>
      <c r="F17" s="43">
        <f t="shared" si="0"/>
        <v>35.55555555555556</v>
      </c>
      <c r="G17" s="44">
        <f t="shared" si="1"/>
        <v>23.18840579710145</v>
      </c>
      <c r="H17" s="56">
        <f t="shared" si="2"/>
        <v>0.08315792209142175</v>
      </c>
      <c r="I17" s="57">
        <f t="shared" si="3"/>
        <v>0.013380219853737475</v>
      </c>
    </row>
    <row r="18" spans="1:9" ht="17.25" customHeight="1">
      <c r="A18" s="26" t="s">
        <v>4</v>
      </c>
      <c r="B18" s="12" t="s">
        <v>21</v>
      </c>
      <c r="C18" s="32">
        <v>2.1</v>
      </c>
      <c r="D18" s="32">
        <v>4</v>
      </c>
      <c r="E18" s="32">
        <v>0.6</v>
      </c>
      <c r="F18" s="43">
        <f t="shared" si="0"/>
        <v>15</v>
      </c>
      <c r="G18" s="44">
        <f t="shared" si="1"/>
        <v>28.57142857142857</v>
      </c>
      <c r="H18" s="56">
        <f t="shared" si="2"/>
        <v>0.015592110392141577</v>
      </c>
      <c r="I18" s="57">
        <f t="shared" si="3"/>
        <v>0.002508791222575776</v>
      </c>
    </row>
    <row r="19" spans="1:9" ht="17.25" customHeight="1">
      <c r="A19" s="26" t="s">
        <v>12</v>
      </c>
      <c r="B19" s="12" t="s">
        <v>13</v>
      </c>
      <c r="C19" s="32">
        <v>0</v>
      </c>
      <c r="D19" s="32">
        <v>0</v>
      </c>
      <c r="E19" s="32">
        <v>2.2</v>
      </c>
      <c r="F19" s="47" t="e">
        <f t="shared" si="0"/>
        <v>#DIV/0!</v>
      </c>
      <c r="G19" s="46" t="e">
        <f t="shared" si="1"/>
        <v>#DIV/0!</v>
      </c>
      <c r="H19" s="56">
        <f t="shared" si="2"/>
        <v>0.05717107143785245</v>
      </c>
      <c r="I19" s="57">
        <f t="shared" si="3"/>
        <v>0.009198901149444513</v>
      </c>
    </row>
    <row r="20" spans="1:9" ht="17.25" customHeight="1" thickBot="1">
      <c r="A20" s="27" t="s">
        <v>36</v>
      </c>
      <c r="B20" s="10" t="s">
        <v>13</v>
      </c>
      <c r="C20" s="32">
        <v>35.7</v>
      </c>
      <c r="D20" s="32">
        <v>125.3</v>
      </c>
      <c r="E20" s="32">
        <v>123.3</v>
      </c>
      <c r="F20" s="48">
        <f t="shared" si="0"/>
        <v>98.40383080606544</v>
      </c>
      <c r="G20" s="44">
        <f t="shared" si="1"/>
        <v>345.3781512605042</v>
      </c>
      <c r="H20" s="56">
        <f t="shared" si="2"/>
        <v>3.204178685585094</v>
      </c>
      <c r="I20" s="57">
        <f t="shared" si="3"/>
        <v>0.5155565962393219</v>
      </c>
    </row>
    <row r="21" spans="1:9" ht="17.25" customHeight="1" thickBot="1">
      <c r="A21" s="13" t="s">
        <v>26</v>
      </c>
      <c r="B21" s="15"/>
      <c r="C21" s="33">
        <f>SUM(C6:C20)</f>
        <v>2991.7</v>
      </c>
      <c r="D21" s="33">
        <f>SUM(D6:D20)</f>
        <v>4447.599999999999</v>
      </c>
      <c r="E21" s="33">
        <f>SUM(E6:E20)</f>
        <v>3848.1</v>
      </c>
      <c r="F21" s="49">
        <f t="shared" si="0"/>
        <v>86.52082021764548</v>
      </c>
      <c r="G21" s="50">
        <f t="shared" si="1"/>
        <v>128.62586489287028</v>
      </c>
      <c r="H21" s="59">
        <f t="shared" si="2"/>
        <v>100</v>
      </c>
      <c r="I21" s="60">
        <f t="shared" si="3"/>
        <v>16.09013250598974</v>
      </c>
    </row>
    <row r="22" spans="1:9" ht="13.5">
      <c r="A22" s="28" t="s">
        <v>14</v>
      </c>
      <c r="B22" s="14" t="s">
        <v>15</v>
      </c>
      <c r="C22" s="34">
        <v>3337.9</v>
      </c>
      <c r="D22" s="34">
        <v>3792.4</v>
      </c>
      <c r="E22" s="34">
        <v>3792.4</v>
      </c>
      <c r="F22" s="51">
        <f t="shared" si="0"/>
        <v>100</v>
      </c>
      <c r="G22" s="30">
        <f t="shared" si="1"/>
        <v>113.61634560651908</v>
      </c>
      <c r="H22" s="58"/>
      <c r="I22" s="57">
        <f t="shared" si="3"/>
        <v>15.857233054160623</v>
      </c>
    </row>
    <row r="23" spans="1:9" ht="13.5">
      <c r="A23" s="25" t="s">
        <v>22</v>
      </c>
      <c r="B23" s="9" t="s">
        <v>11</v>
      </c>
      <c r="C23" s="31">
        <v>4018.1</v>
      </c>
      <c r="D23" s="31">
        <v>6585</v>
      </c>
      <c r="E23" s="31">
        <v>5285</v>
      </c>
      <c r="F23" s="51">
        <f t="shared" si="0"/>
        <v>80.25816249050874</v>
      </c>
      <c r="G23" s="44">
        <f t="shared" si="1"/>
        <v>131.52982753042482</v>
      </c>
      <c r="H23" s="58"/>
      <c r="I23" s="57">
        <f t="shared" si="3"/>
        <v>22.098269352188296</v>
      </c>
    </row>
    <row r="24" spans="1:9" ht="13.5">
      <c r="A24" s="25" t="s">
        <v>10</v>
      </c>
      <c r="B24" s="9" t="s">
        <v>11</v>
      </c>
      <c r="C24" s="31">
        <v>95.1</v>
      </c>
      <c r="D24" s="31">
        <v>80.6</v>
      </c>
      <c r="E24" s="31">
        <v>80.6</v>
      </c>
      <c r="F24" s="43">
        <f t="shared" si="0"/>
        <v>100</v>
      </c>
      <c r="G24" s="44">
        <f t="shared" si="1"/>
        <v>84.75289169295478</v>
      </c>
      <c r="H24" s="58"/>
      <c r="I24" s="57">
        <f t="shared" si="3"/>
        <v>0.33701428756601254</v>
      </c>
    </row>
    <row r="25" spans="1:9" ht="16.5" customHeight="1" thickBot="1">
      <c r="A25" s="25" t="s">
        <v>34</v>
      </c>
      <c r="B25" s="9" t="s">
        <v>35</v>
      </c>
      <c r="C25" s="31">
        <v>939.5</v>
      </c>
      <c r="D25" s="31">
        <v>11001.2</v>
      </c>
      <c r="E25" s="31">
        <v>10909.8</v>
      </c>
      <c r="F25" s="43">
        <f t="shared" si="0"/>
        <v>99.16918154383157</v>
      </c>
      <c r="G25" s="44">
        <f t="shared" si="1"/>
        <v>1161.2346993081426</v>
      </c>
      <c r="H25" s="58"/>
      <c r="I25" s="57">
        <f t="shared" si="3"/>
        <v>45.61735080009534</v>
      </c>
    </row>
    <row r="26" spans="1:9" ht="21" customHeight="1" thickBot="1">
      <c r="A26" s="13" t="s">
        <v>5</v>
      </c>
      <c r="B26" s="15"/>
      <c r="C26" s="35">
        <f>SUM(C22:C25)</f>
        <v>8390.6</v>
      </c>
      <c r="D26" s="35">
        <f>SUM(D22:D25)</f>
        <v>21459.2</v>
      </c>
      <c r="E26" s="35">
        <f>SUM(E22:E25)</f>
        <v>20067.8</v>
      </c>
      <c r="F26" s="49">
        <f t="shared" si="0"/>
        <v>93.51606770056665</v>
      </c>
      <c r="G26" s="50">
        <f t="shared" si="1"/>
        <v>239.17002359783567</v>
      </c>
      <c r="H26" s="61"/>
      <c r="I26" s="60">
        <f t="shared" si="3"/>
        <v>83.90986749401027</v>
      </c>
    </row>
    <row r="27" spans="1:9" ht="14.25" thickBot="1">
      <c r="A27" s="1" t="s">
        <v>6</v>
      </c>
      <c r="B27" s="2"/>
      <c r="C27" s="52">
        <f>C26+C21</f>
        <v>11382.3</v>
      </c>
      <c r="D27" s="36">
        <f>D26+D21</f>
        <v>25906.8</v>
      </c>
      <c r="E27" s="53">
        <f>E26+E21</f>
        <v>23915.899999999998</v>
      </c>
      <c r="F27" s="49">
        <f t="shared" si="0"/>
        <v>92.31514505844025</v>
      </c>
      <c r="G27" s="50">
        <f t="shared" si="1"/>
        <v>210.11482740746595</v>
      </c>
      <c r="H27" s="38"/>
      <c r="I27" s="37">
        <f t="shared" si="3"/>
        <v>100</v>
      </c>
    </row>
    <row r="28" spans="1:7" ht="13.5">
      <c r="A28" s="18"/>
      <c r="B28" s="11"/>
      <c r="C28" s="8"/>
      <c r="D28" s="8"/>
      <c r="E28" s="8"/>
      <c r="F28" s="8"/>
      <c r="G28" s="8"/>
    </row>
    <row r="29" spans="1:7" ht="13.5">
      <c r="A29" s="18"/>
      <c r="B29" s="11"/>
      <c r="C29" s="8"/>
      <c r="D29" s="8"/>
      <c r="E29" s="8"/>
      <c r="F29" s="8"/>
      <c r="G29" s="8"/>
    </row>
    <row r="30" spans="1:8" ht="13.5">
      <c r="A30" s="18"/>
      <c r="B30" s="7"/>
      <c r="C30" s="8"/>
      <c r="D30" s="8"/>
      <c r="E30" s="8"/>
      <c r="F30" s="8"/>
      <c r="G30" s="8"/>
      <c r="H30" s="5"/>
    </row>
    <row r="31" spans="1:8" ht="13.5">
      <c r="A31" s="18"/>
      <c r="B31" s="7"/>
      <c r="C31" s="8"/>
      <c r="D31" s="8"/>
      <c r="E31" s="8"/>
      <c r="F31" s="8"/>
      <c r="G31" s="8"/>
      <c r="H31" s="5"/>
    </row>
  </sheetData>
  <mergeCells count="8">
    <mergeCell ref="A4:A5"/>
    <mergeCell ref="B4:B5"/>
    <mergeCell ref="C4:C5"/>
    <mergeCell ref="H2:I2"/>
    <mergeCell ref="H4:I4"/>
    <mergeCell ref="F4:G4"/>
    <mergeCell ref="D4:D5"/>
    <mergeCell ref="E4:E5"/>
  </mergeCells>
  <printOptions horizontalCentered="1"/>
  <pageMargins left="0" right="0" top="0.984251968503937" bottom="0.1968503937007874" header="0.5118110236220472" footer="0.5118110236220472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Бакашова</cp:lastModifiedBy>
  <cp:lastPrinted>2012-02-22T08:49:32Z</cp:lastPrinted>
  <dcterms:created xsi:type="dcterms:W3CDTF">2006-03-15T08:30:53Z</dcterms:created>
  <dcterms:modified xsi:type="dcterms:W3CDTF">2012-02-22T08:49:34Z</dcterms:modified>
  <cp:category/>
  <cp:version/>
  <cp:contentType/>
  <cp:contentStatus/>
</cp:coreProperties>
</file>