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60" yWindow="255" windowWidth="14220" windowHeight="10320"/>
  </bookViews>
  <sheets>
    <sheet name="ДЧБ" sheetId="3" r:id="rId1"/>
  </sheets>
  <definedNames>
    <definedName name="APPT" localSheetId="0">ДЧБ!#REF!</definedName>
    <definedName name="FIO" localSheetId="0">ДЧБ!#REF!</definedName>
    <definedName name="SIGN" localSheetId="0">ДЧБ!$A$19:$D$19</definedName>
    <definedName name="_xlnm.Print_Titles" localSheetId="0">ДЧБ!$15:$15</definedName>
  </definedNames>
  <calcPr calcId="145621"/>
</workbook>
</file>

<file path=xl/calcChain.xml><?xml version="1.0" encoding="utf-8"?>
<calcChain xmlns="http://schemas.openxmlformats.org/spreadsheetml/2006/main">
  <c r="D48" i="3" l="1"/>
  <c r="D69" i="3"/>
  <c r="D67" i="3"/>
  <c r="D64" i="3"/>
  <c r="D61" i="3"/>
  <c r="D58" i="3"/>
  <c r="D54" i="3"/>
  <c r="D53" i="3" s="1"/>
  <c r="D51" i="3"/>
  <c r="D50" i="3" s="1"/>
  <c r="D46" i="3"/>
  <c r="D43" i="3"/>
  <c r="D40" i="3"/>
  <c r="D39" i="3" s="1"/>
  <c r="D37" i="3"/>
  <c r="D36" i="3" s="1"/>
  <c r="D33" i="3"/>
  <c r="D30" i="3"/>
  <c r="D28" i="3"/>
  <c r="D22" i="3"/>
  <c r="D21" i="3" s="1"/>
  <c r="D18" i="3"/>
  <c r="D17" i="3" s="1"/>
  <c r="D57" i="3" l="1"/>
  <c r="D56" i="3" s="1"/>
  <c r="D45" i="3"/>
  <c r="D27" i="3"/>
  <c r="D16" i="3" s="1"/>
  <c r="D71" i="3" l="1"/>
</calcChain>
</file>

<file path=xl/sharedStrings.xml><?xml version="1.0" encoding="utf-8"?>
<sst xmlns="http://schemas.openxmlformats.org/spreadsheetml/2006/main" count="181" uniqueCount="134">
  <si>
    <t/>
  </si>
  <si>
    <t>1.00.00.00.0.00.0.000</t>
  </si>
  <si>
    <t>НАЛОГОВЫЕ И НЕНАЛОГОВЫЕ ДОХОДЫ</t>
  </si>
  <si>
    <t>0.0.0</t>
  </si>
  <si>
    <t>1.01.00.00.0.00.0.000</t>
  </si>
  <si>
    <t>НАЛОГИ НА ПРИБЫЛЬ, ДОХОДЫ</t>
  </si>
  <si>
    <t>1.01.02.01.0.01.0.000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</si>
  <si>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</si>
  <si>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1.1.0</t>
  </si>
  <si>
    <t>1.01.02.03.0.01.0.000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</si>
  <si>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</si>
  <si>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1.03.00.00.0.00.0.000</t>
  </si>
  <si>
    <t>НАЛОГИ НА ТОВАРЫ (РАБОТЫ, УСЛУГИ), РЕАЛИЗУЕМЫЕ НА ТЕРРИТОРИИ РОССИЙСКОЙ ФЕДЕРАЦИИ</t>
  </si>
  <si>
    <t>1.03.02.23.0.01.0.000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</si>
  <si>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</si>
  <si>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1.03.02.24.0.01.0.000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</si>
  <si>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</si>
  <si>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1.03.02.25.0.01.0.000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</si>
  <si>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</si>
  <si>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1.03.02.26.0.01.0.000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</si>
  <si>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</si>
  <si>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1.06.00.00.0.00.0.000</t>
  </si>
  <si>
    <t>НАЛОГИ НА ИМУЩЕСТВО</t>
  </si>
  <si>
    <t>1.06.01.00.0.00.0.000</t>
  </si>
  <si>
    <t>Налог на имущество физических лиц</t>
  </si>
  <si>
    <t>1.06.01.03.0.10.0.000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</si>
  <si>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</si>
  <si>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1.06.04.01.1.02.0.000</t>
  </si>
  <si>
    <t>Транспортный налог с организаций</t>
  </si>
  <si>
    <t>1.06.04.01.2.02.0.000</t>
  </si>
  <si>
    <t>Транспортный налог с физических лиц</t>
  </si>
  <si>
    <t>1.06.06.00.0.00.0.000</t>
  </si>
  <si>
    <t>Земельный налог</t>
  </si>
  <si>
    <t>1.06.06.01.3.10.0.000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</si>
  <si>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</si>
  <si>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1.06.06.02.3.10.0.000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</si>
  <si>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</si>
  <si>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1.08.00.00.0.00.0.000</t>
  </si>
  <si>
    <t>ГОСУДАРСТВЕННАЯ ПОШЛИНА</t>
  </si>
  <si>
    <t>1.08.04.02.0.01.0.000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</si>
  <si>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</si>
  <si>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1.11.00.00.0.00.0.000</t>
  </si>
  <si>
    <t>ДОХОДЫ ОТ ИСПОЛЬЗОВАНИЯ ИМУЩЕСТВА, НАХОДЯЩЕГОСЯ В ГОСУДАРСТВЕННОЙ И МУНИЦИПАЛЬНОЙ СОБСТВЕННОСТИ</t>
  </si>
  <si>
    <t>1.11.05.00.0.00.0.000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</si>
  <si>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</si>
  <si>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1.11.05.01.3.10.0.000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</si>
  <si>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</si>
  <si>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1.2.0</t>
  </si>
  <si>
    <t>1.11.05.03.5.10.0.000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</si>
  <si>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</si>
  <si>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1.11.09.00.0.00.0.000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</si>
  <si>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</si>
  <si>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1.11.09.04.5.10.0.000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</si>
  <si>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</si>
  <si>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1.14.00.00.0.00.0.000</t>
  </si>
  <si>
    <t>ДОХОДЫ ОТ ПРОДАЖИ МАТЕРИАЛЬНЫХ И НЕМАТЕРИАЛЬНЫХ АКТИВОВ</t>
  </si>
  <si>
    <t>1.14.02.00.0.00.0.000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</si>
  <si>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</si>
  <si>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1.14.02.05.3.10.0.000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</si>
  <si>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</si>
  <si>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4.1.0</t>
  </si>
  <si>
    <t>1.14.06.00.0.00.0.000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</si>
  <si>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</si>
  <si>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1.14.06.01.3.10.0.000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</si>
  <si>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</si>
  <si>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4.3.0</t>
  </si>
  <si>
    <t>1.15.00.00.0.00.0.000</t>
  </si>
  <si>
    <t>АДМИНИСТРАТИВНЫЕ ПЛАТЕЖИ И СБОРЫ</t>
  </si>
  <si>
    <t>1.15.02.00.0.00.0.000</t>
  </si>
  <si>
    <t>Платежи, взимаемые государственными и муниципальными органами (организациями) за выполнение определенных функций</t>
  </si>
  <si>
    <t>1.15.02.05.0.10.0.000</t>
  </si>
  <si>
    <t>Платежи, взимаемые органами местного самоуправления (организациями) поселений за выполнение определенных функций</t>
  </si>
  <si>
    <t>1.4.0</t>
  </si>
  <si>
    <t>1.17.00.00.0.00.0.000</t>
  </si>
  <si>
    <t>ПРОЧИЕ НЕНАЛОГОВЫЕ ДОХОДЫ</t>
  </si>
  <si>
    <t>1.17.05.00.0.00.0.000</t>
  </si>
  <si>
    <t>Прочие неналоговые доходы</t>
  </si>
  <si>
    <t>1.17.05.05.0.10.0.000</t>
  </si>
  <si>
    <t>Прочие неналоговые доходы бюджетов поселений</t>
  </si>
  <si>
    <t>1.8.0</t>
  </si>
  <si>
    <t>2.00.00.00.0.00.0.000</t>
  </si>
  <si>
    <t>БЕЗВОЗМЕЗДНЫЕ ПОСТУПЛЕНИЯ</t>
  </si>
  <si>
    <t>2.02.00.00.0.00.0.000</t>
  </si>
  <si>
    <t>БЕЗВОЗМЕЗДНЫЕ ПОСТУПЛЕНИЯ ОТ ДРУГИХ БЮДЖЕТОВ БЮДЖЕТНОЙ СИСТЕМЫ РОССИЙСКОЙ ФЕДЕРАЦИИ</t>
  </si>
  <si>
    <t>2.02.01.00.0.00.0.000</t>
  </si>
  <si>
    <t>Дотации бюджетам субъектов Российской Федерации и муниципальных образований</t>
  </si>
  <si>
    <t>1.5.1</t>
  </si>
  <si>
    <t>2.02.01.00.1.10.0.000</t>
  </si>
  <si>
    <t>Дотации бюджетам поселений на выравнивание бюджетной обеспеченности</t>
  </si>
  <si>
    <t>2.02.01.00.3.10.0.000</t>
  </si>
  <si>
    <t>Дотации бюджетам поселений на поддержку мер по обеспечению сбалансированности бюджетов</t>
  </si>
  <si>
    <t>2.02.02.00.0.00.0.000</t>
  </si>
  <si>
    <t>Субсидии бюджетам бюджетной системы Российской Федерации (межбюджетные субсидии)</t>
  </si>
  <si>
    <t>2.02.02.07.7.10.0.000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</si>
  <si>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</si>
  <si>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2.02.02.99.9.10.0.000</t>
  </si>
  <si>
    <t>Прочие субсидии бюджетам поселений</t>
  </si>
  <si>
    <t>2.02.03.00.0.00.0.000</t>
  </si>
  <si>
    <t>Субвенции бюджетам субъектов Российской Федерации и муниципальных образований</t>
  </si>
  <si>
    <t>2.02.03.01.5.10.0.000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</si>
  <si>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</si>
  <si>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2.02.03.02.4.10.0.000</t>
  </si>
  <si>
    <t>Субвенции бюджетам поселений на выполнение передаваемых полномочий субъектов Российской Федерации</t>
  </si>
  <si>
    <t>2.02.04.00.0.00.0.000</t>
  </si>
  <si>
    <t>Иные межбюджетные трансферты</t>
  </si>
  <si>
    <t>2.02.04.99.9.10.0.000</t>
  </si>
  <si>
    <t>Прочие межбюджетные трансферты, передаваемые бюджетам поселений</t>
  </si>
  <si>
    <t>2.19.00.00.0.00.0.000</t>
  </si>
  <si>
    <t>ВОЗВРАТ ОСТАТКОВ СУБСИДИЙ, СУБВЕНЦИЙ И ИНЫХ МЕЖБЮДЖЕТНЫХ ТРАНСФЕРТОВ, ИМЕЮЩИХ ЦЕЛЕВОЕ НАЗНАЧЕНИЕ, ПРОШЛЫХ ЛЕТ</t>
  </si>
  <si>
    <t>2.19.05.00.0.10.0.000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</si>
  <si>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</si>
  <si>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                                                                          Приложение  3.1</t>
  </si>
  <si>
    <t xml:space="preserve">                                                                          к решению совета депутатов</t>
  </si>
  <si>
    <t>муниципального образования</t>
  </si>
  <si>
    <t xml:space="preserve">                                                                          Гостицкое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</si>
  <si>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</si>
  <si>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</si>
  <si>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                                                                          от               №    </t>
  </si>
  <si>
    <t>Доходы бюджета муниципального образования Гостицкое</t>
  </si>
  <si>
    <t xml:space="preserve">сельское поселение Сланцевского муниципального района Ленинградской области </t>
  </si>
  <si>
    <t xml:space="preserve"> классификации операций сектора государственного управления</t>
  </si>
  <si>
    <t>за 2014 год по кодам видов доходов, подвидов доходов,</t>
  </si>
  <si>
    <t>1.01.02.00.0.01.0.000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</si>
  <si>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</si>
  <si>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</si>
  <si>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1.03.02.00.0.01.0.000</t>
  </si>
  <si>
    <t>1.06.04.00.0.02.0.000</t>
  </si>
  <si>
    <t>Транспортный налог</t>
  </si>
  <si>
    <t>1.08.04.00.0.01.0.000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</si>
  <si>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</si>
  <si>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ДОХОДЫ, ВСЕГО</t>
  </si>
  <si>
    <t>Наименование показателя</t>
  </si>
  <si>
    <t>Код бюджетной классификации</t>
  </si>
  <si>
    <t>Исполнено, 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</si>
</sst>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3" x14ac:knownFonts="1">
    <font>
      <sz val="10"/>
      <name val="Arial"/>
      <charset val="204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 Narrow"/>
      <family val="2"/>
    </font>
    <font>
      <b/>
      <sz val="10"/>
      <name val="Arial Narrow"/>
      <family val="2"/>
      <charset val="204"/>
    </font>
    <font>
      <b/>
      <sz val="10"/>
      <name val="MS Sans Serif"/>
      <family val="2"/>
      <charset val="204"/>
    </font>
    <font>
      <sz val="10"/>
      <name val="Arial Narrow"/>
      <family val="2"/>
    </font>
    <font>
      <b/>
      <sz val="12"/>
      <name val="Arial Narrow"/>
      <family val="2"/>
    </font>
    <font>
      <b/>
      <sz val="12"/>
      <name val="MS Sans Serif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wrapText="1"/>
    </xf>
    <xf numFmtId="49" fontId="2" fillId="0" borderId="0" xfId="0" applyNumberFormat="1" applyFont="1" applyAlignme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/>
    </xf>
    <xf numFmtId="49" fontId="5" fillId="0" borderId="1" xfId="0" applyNumberFormat="1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right" vertical="center" wrapText="1"/>
    </xf>
    <xf numFmtId="49" fontId="2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49" fontId="6" fillId="0" borderId="3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49" fontId="9" fillId="0" borderId="4" xfId="0" applyNumberFormat="1" applyFont="1" applyBorder="1" applyAlignment="1">
      <alignment horizontal="left"/>
    </xf>
    <xf numFmtId="49" fontId="10" fillId="0" borderId="5" xfId="0" applyNumberFormat="1" applyFont="1" applyBorder="1" applyAlignment="1">
      <alignment horizontal="right"/>
    </xf>
    <xf numFmtId="49" fontId="9" fillId="0" borderId="6" xfId="0" applyNumberFormat="1" applyFont="1" applyBorder="1" applyAlignment="1">
      <alignment horizontal="left"/>
    </xf>
    <xf numFmtId="165" fontId="9" fillId="0" borderId="7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9" fontId="5" fillId="0" borderId="3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right" vertical="center" wrapText="1"/>
    </xf>
    <xf numFmtId="49" fontId="8" fillId="0" borderId="12" xfId="0" applyNumberFormat="1" applyFont="1" applyBorder="1" applyAlignment="1">
      <alignment horizontal="left" vertical="center" wrapText="1"/>
    </xf>
    <xf numFmtId="165" fontId="5" fillId="0" borderId="13" xfId="0" applyNumberFormat="1" applyFont="1" applyBorder="1" applyAlignment="1">
      <alignment horizontal="right" vertical="center" wrapText="1"/>
    </xf>
    <xf numFmtId="49" fontId="8" fillId="0" borderId="14" xfId="0" applyNumberFormat="1" applyFont="1" applyBorder="1" applyAlignment="1">
      <alignment horizontal="left" vertical="center" wrapText="1"/>
    </xf>
    <xf numFmtId="165" fontId="8" fillId="0" borderId="15" xfId="0" applyNumberFormat="1" applyFont="1" applyBorder="1" applyAlignment="1">
      <alignment horizontal="right" vertical="center" wrapText="1"/>
    </xf>
    <xf numFmtId="164" fontId="8" fillId="0" borderId="14" xfId="0" applyNumberFormat="1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/>
    <xf numFmtId="0" fontId="1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72"/>
  <sheetViews>
    <sheetView showGridLines="0" tabSelected="1" zoomScaleNormal="100" workbookViewId="0">
      <selection activeCell="C81" sqref="C81"/>
    </sheetView>
  </sheetViews>
  <sheetFormatPr defaultRowHeight="12.75" customHeight="1" outlineLevelRow="6" x14ac:dyDescent="0.2"/>
  <cols>
    <col min="1" max="1" width="66.85546875" customWidth="1"/>
    <col min="2" max="2" width="18" style="26" customWidth="1"/>
    <col min="3" max="3" width="5.28515625" style="16" customWidth="1"/>
    <col min="4" max="4" width="14.85546875" customWidth="1"/>
  </cols>
  <sheetData>
    <row r="1" spans="1:4" ht="13.5" customHeight="1" x14ac:dyDescent="0.2">
      <c r="A1" s="37"/>
      <c r="B1" s="37"/>
      <c r="C1" s="37"/>
      <c r="D1" s="37"/>
    </row>
    <row r="2" spans="1:4" ht="13.5" customHeight="1" x14ac:dyDescent="0.25">
      <c r="A2" s="7"/>
      <c r="B2" s="21"/>
      <c r="C2" s="7"/>
      <c r="D2" s="8" t="s">
        <v>111</v>
      </c>
    </row>
    <row r="3" spans="1:4" ht="13.5" customHeight="1" x14ac:dyDescent="0.25">
      <c r="A3" s="7"/>
      <c r="B3" s="21"/>
      <c r="C3" s="7"/>
      <c r="D3" s="8" t="s">
        <v>112</v>
      </c>
    </row>
    <row r="4" spans="1:4" ht="13.5" customHeight="1" x14ac:dyDescent="0.25">
      <c r="A4" s="7"/>
      <c r="B4" s="21"/>
      <c r="C4" s="7"/>
      <c r="D4" s="8" t="s">
        <v>113</v>
      </c>
    </row>
    <row r="5" spans="1:4" ht="15" x14ac:dyDescent="0.25">
      <c r="A5" s="4"/>
      <c r="B5" s="22"/>
      <c r="C5" s="6"/>
      <c r="D5" s="8" t="s">
        <v>114</v>
      </c>
    </row>
    <row r="6" spans="1:4" ht="15" x14ac:dyDescent="0.25">
      <c r="A6" s="2"/>
      <c r="B6" s="23"/>
      <c r="C6" s="3"/>
      <c r="D6" s="8" t="s">
        <v>115</v>
      </c>
    </row>
    <row r="7" spans="1:4" ht="15" x14ac:dyDescent="0.25">
      <c r="A7" s="5"/>
      <c r="B7" s="24" t="s">
        <v>0</v>
      </c>
      <c r="C7" s="13"/>
      <c r="D7" s="8" t="s">
        <v>116</v>
      </c>
    </row>
    <row r="8" spans="1:4" ht="21.75" customHeight="1" x14ac:dyDescent="0.25">
      <c r="A8" s="4"/>
      <c r="B8" s="22"/>
      <c r="C8" s="6"/>
      <c r="D8" s="8" t="s">
        <v>117</v>
      </c>
    </row>
    <row r="9" spans="1:4" ht="21.75" customHeight="1" x14ac:dyDescent="0.25">
      <c r="A9" s="4"/>
      <c r="B9" s="22"/>
      <c r="C9" s="6"/>
      <c r="D9" s="8"/>
    </row>
    <row r="10" spans="1:4" ht="21.75" customHeight="1" x14ac:dyDescent="0.25">
      <c r="A10" s="38" t="s">
        <v>118</v>
      </c>
      <c r="B10" s="40"/>
      <c r="C10" s="40"/>
      <c r="D10" s="40"/>
    </row>
    <row r="11" spans="1:4" ht="15.75" x14ac:dyDescent="0.25">
      <c r="A11" s="38" t="s">
        <v>119</v>
      </c>
      <c r="B11" s="39"/>
      <c r="C11" s="39"/>
      <c r="D11" s="39"/>
    </row>
    <row r="12" spans="1:4" ht="15.75" x14ac:dyDescent="0.25">
      <c r="A12" s="38" t="s">
        <v>121</v>
      </c>
      <c r="B12" s="39"/>
      <c r="C12" s="39"/>
      <c r="D12" s="39"/>
    </row>
    <row r="13" spans="1:4" ht="15.75" x14ac:dyDescent="0.25">
      <c r="A13" s="38" t="s">
        <v>120</v>
      </c>
      <c r="B13" s="39"/>
      <c r="C13" s="39"/>
      <c r="D13" s="39"/>
    </row>
    <row r="14" spans="1:4" ht="13.5" thickBot="1" x14ac:dyDescent="0.25">
      <c r="A14" s="1"/>
      <c r="B14" s="25"/>
      <c r="C14" s="14"/>
      <c r="D14" s="1"/>
    </row>
    <row r="15" spans="1:4" ht="26.25" thickBot="1" x14ac:dyDescent="0.25">
      <c r="A15" s="10" t="s">
        <v>131</v>
      </c>
      <c r="B15" s="35" t="s">
        <v>132</v>
      </c>
      <c r="C15" s="36"/>
      <c r="D15" s="11" t="s">
        <v>133</v>
      </c>
    </row>
    <row r="16" spans="1:4" x14ac:dyDescent="0.2">
      <c r="A16" s="9" t="s">
        <v>2</v>
      </c>
      <c r="B16" s="12" t="s">
        <v>1</v>
      </c>
      <c r="C16" s="27" t="s">
        <v>3</v>
      </c>
      <c r="D16" s="30">
        <f>D17+D21+D27+D36+D39+D45+D50+D53</f>
        <v>4566.5</v>
      </c>
    </row>
    <row r="17" spans="1:4" outlineLevel="1" x14ac:dyDescent="0.2">
      <c r="A17" s="9" t="s">
        <v>5</v>
      </c>
      <c r="B17" s="12" t="s">
        <v>4</v>
      </c>
      <c r="C17" s="27" t="s">
        <v>3</v>
      </c>
      <c r="D17" s="30">
        <f>D18</f>
        <v>924</v>
      </c>
    </row>
    <row r="18" spans="1:4" outlineLevel="2" x14ac:dyDescent="0.2">
      <c r="A18" s="9" t="s">
        <v>123</v>
      </c>
      <c r="B18" s="12" t="s">
        <v>122</v>
      </c>
      <c r="C18" s="27" t="s">
        <v>8</v>
      </c>
      <c r="D18" s="30">
        <f>SUM(D19:D20)</f>
        <v>924</v>
      </c>
    </row>
    <row r="19" spans="1:4" ht="51" outlineLevel="6" x14ac:dyDescent="0.2">
      <c r="A19" s="31" t="s">
        <v>7</v>
      </c>
      <c r="B19" s="28" t="s">
        <v>6</v>
      </c>
      <c r="C19" s="29" t="s">
        <v>8</v>
      </c>
      <c r="D19" s="32">
        <v>919.5</v>
      </c>
    </row>
    <row r="20" spans="1:4" ht="31.5" customHeight="1" outlineLevel="6" x14ac:dyDescent="0.2">
      <c r="A20" s="31" t="s">
        <v>10</v>
      </c>
      <c r="B20" s="28" t="s">
        <v>9</v>
      </c>
      <c r="C20" s="29" t="s">
        <v>8</v>
      </c>
      <c r="D20" s="32">
        <v>4.5</v>
      </c>
    </row>
    <row r="21" spans="1:4" ht="25.5" outlineLevel="1" x14ac:dyDescent="0.2">
      <c r="A21" s="9" t="s">
        <v>12</v>
      </c>
      <c r="B21" s="12" t="s">
        <v>11</v>
      </c>
      <c r="C21" s="27" t="s">
        <v>3</v>
      </c>
      <c r="D21" s="30">
        <f>D22</f>
        <v>268</v>
      </c>
    </row>
    <row r="22" spans="1:4" ht="25.5" outlineLevel="2" x14ac:dyDescent="0.2">
      <c r="A22" s="9" t="s">
        <v>124</v>
      </c>
      <c r="B22" s="12" t="s">
        <v>125</v>
      </c>
      <c r="C22" s="27" t="s">
        <v>8</v>
      </c>
      <c r="D22" s="30">
        <f>SUM(D23:D26)</f>
        <v>268</v>
      </c>
    </row>
    <row r="23" spans="1:4" ht="41.25" customHeight="1" outlineLevel="6" x14ac:dyDescent="0.2">
      <c r="A23" s="31" t="s">
        <v>14</v>
      </c>
      <c r="B23" s="28" t="s">
        <v>13</v>
      </c>
      <c r="C23" s="29" t="s">
        <v>8</v>
      </c>
      <c r="D23" s="32">
        <v>101.1</v>
      </c>
    </row>
    <row r="24" spans="1:4" ht="45.75" customHeight="1" outlineLevel="6" x14ac:dyDescent="0.2">
      <c r="A24" s="33" t="s">
        <v>16</v>
      </c>
      <c r="B24" s="28" t="s">
        <v>15</v>
      </c>
      <c r="C24" s="29" t="s">
        <v>8</v>
      </c>
      <c r="D24" s="32">
        <v>2.2999999999999998</v>
      </c>
    </row>
    <row r="25" spans="1:4" ht="42" customHeight="1" outlineLevel="6" x14ac:dyDescent="0.2">
      <c r="A25" s="31" t="s">
        <v>18</v>
      </c>
      <c r="B25" s="28" t="s">
        <v>17</v>
      </c>
      <c r="C25" s="29" t="s">
        <v>8</v>
      </c>
      <c r="D25" s="32">
        <v>173.3</v>
      </c>
    </row>
    <row r="26" spans="1:4" ht="40.5" customHeight="1" outlineLevel="6" x14ac:dyDescent="0.2">
      <c r="A26" s="31" t="s">
        <v>20</v>
      </c>
      <c r="B26" s="28" t="s">
        <v>19</v>
      </c>
      <c r="C26" s="29" t="s">
        <v>8</v>
      </c>
      <c r="D26" s="32">
        <v>-8.6999999999999993</v>
      </c>
    </row>
    <row r="27" spans="1:4" outlineLevel="1" x14ac:dyDescent="0.2">
      <c r="A27" s="9" t="s">
        <v>22</v>
      </c>
      <c r="B27" s="12" t="s">
        <v>21</v>
      </c>
      <c r="C27" s="27" t="s">
        <v>3</v>
      </c>
      <c r="D27" s="30">
        <f>D28+D30+D33</f>
        <v>1496.6</v>
      </c>
    </row>
    <row r="28" spans="1:4" outlineLevel="2" x14ac:dyDescent="0.2">
      <c r="A28" s="9" t="s">
        <v>24</v>
      </c>
      <c r="B28" s="12" t="s">
        <v>23</v>
      </c>
      <c r="C28" s="27" t="s">
        <v>8</v>
      </c>
      <c r="D28" s="30">
        <f>D29</f>
        <v>80.5</v>
      </c>
    </row>
    <row r="29" spans="1:4" ht="25.5" outlineLevel="6" x14ac:dyDescent="0.2">
      <c r="A29" s="31" t="s">
        <v>26</v>
      </c>
      <c r="B29" s="28" t="s">
        <v>25</v>
      </c>
      <c r="C29" s="29" t="s">
        <v>8</v>
      </c>
      <c r="D29" s="32">
        <v>80.5</v>
      </c>
    </row>
    <row r="30" spans="1:4" outlineLevel="2" x14ac:dyDescent="0.2">
      <c r="A30" s="9" t="s">
        <v>127</v>
      </c>
      <c r="B30" s="12" t="s">
        <v>126</v>
      </c>
      <c r="C30" s="27" t="s">
        <v>8</v>
      </c>
      <c r="D30" s="30">
        <f>D31+D32</f>
        <v>697.1</v>
      </c>
    </row>
    <row r="31" spans="1:4" outlineLevel="6" x14ac:dyDescent="0.2">
      <c r="A31" s="31" t="s">
        <v>28</v>
      </c>
      <c r="B31" s="28" t="s">
        <v>27</v>
      </c>
      <c r="C31" s="29" t="s">
        <v>8</v>
      </c>
      <c r="D31" s="32">
        <v>76.099999999999994</v>
      </c>
    </row>
    <row r="32" spans="1:4" outlineLevel="6" x14ac:dyDescent="0.2">
      <c r="A32" s="31" t="s">
        <v>30</v>
      </c>
      <c r="B32" s="28" t="s">
        <v>29</v>
      </c>
      <c r="C32" s="29" t="s">
        <v>8</v>
      </c>
      <c r="D32" s="32">
        <v>621</v>
      </c>
    </row>
    <row r="33" spans="1:4" outlineLevel="2" x14ac:dyDescent="0.2">
      <c r="A33" s="9" t="s">
        <v>32</v>
      </c>
      <c r="B33" s="12" t="s">
        <v>31</v>
      </c>
      <c r="C33" s="27" t="s">
        <v>8</v>
      </c>
      <c r="D33" s="30">
        <f>D34+D35</f>
        <v>719</v>
      </c>
    </row>
    <row r="34" spans="1:4" ht="40.5" customHeight="1" outlineLevel="6" x14ac:dyDescent="0.2">
      <c r="A34" s="31" t="s">
        <v>34</v>
      </c>
      <c r="B34" s="28" t="s">
        <v>33</v>
      </c>
      <c r="C34" s="29" t="s">
        <v>8</v>
      </c>
      <c r="D34" s="32">
        <v>176.7</v>
      </c>
    </row>
    <row r="35" spans="1:4" ht="41.25" customHeight="1" outlineLevel="6" x14ac:dyDescent="0.2">
      <c r="A35" s="31" t="s">
        <v>36</v>
      </c>
      <c r="B35" s="28" t="s">
        <v>35</v>
      </c>
      <c r="C35" s="29" t="s">
        <v>8</v>
      </c>
      <c r="D35" s="32">
        <v>542.29999999999995</v>
      </c>
    </row>
    <row r="36" spans="1:4" outlineLevel="1" x14ac:dyDescent="0.2">
      <c r="A36" s="9" t="s">
        <v>38</v>
      </c>
      <c r="B36" s="12" t="s">
        <v>37</v>
      </c>
      <c r="C36" s="27" t="s">
        <v>3</v>
      </c>
      <c r="D36" s="30">
        <f>D37</f>
        <v>18.5</v>
      </c>
    </row>
    <row r="37" spans="1:4" ht="24" customHeight="1" outlineLevel="2" x14ac:dyDescent="0.2">
      <c r="A37" s="9" t="s">
        <v>129</v>
      </c>
      <c r="B37" s="12" t="s">
        <v>128</v>
      </c>
      <c r="C37" s="27" t="s">
        <v>8</v>
      </c>
      <c r="D37" s="30">
        <f>D38</f>
        <v>18.5</v>
      </c>
    </row>
    <row r="38" spans="1:4" ht="35.25" customHeight="1" outlineLevel="6" x14ac:dyDescent="0.2">
      <c r="A38" s="31" t="s">
        <v>40</v>
      </c>
      <c r="B38" s="28" t="s">
        <v>39</v>
      </c>
      <c r="C38" s="29" t="s">
        <v>8</v>
      </c>
      <c r="D38" s="32">
        <v>18.5</v>
      </c>
    </row>
    <row r="39" spans="1:4" ht="25.5" outlineLevel="1" x14ac:dyDescent="0.2">
      <c r="A39" s="9" t="s">
        <v>42</v>
      </c>
      <c r="B39" s="12" t="s">
        <v>41</v>
      </c>
      <c r="C39" s="27" t="s">
        <v>3</v>
      </c>
      <c r="D39" s="30">
        <f>D40+D43</f>
        <v>1417.2</v>
      </c>
    </row>
    <row r="40" spans="1:4" ht="51.75" customHeight="1" outlineLevel="2" x14ac:dyDescent="0.2">
      <c r="A40" s="34" t="s">
        <v>44</v>
      </c>
      <c r="B40" s="12" t="s">
        <v>43</v>
      </c>
      <c r="C40" s="27" t="s">
        <v>47</v>
      </c>
      <c r="D40" s="30">
        <f>D41+D42</f>
        <v>1297.8</v>
      </c>
    </row>
    <row r="41" spans="1:4" ht="51" outlineLevel="6" x14ac:dyDescent="0.2">
      <c r="A41" s="33" t="s">
        <v>46</v>
      </c>
      <c r="B41" s="28" t="s">
        <v>45</v>
      </c>
      <c r="C41" s="29" t="s">
        <v>47</v>
      </c>
      <c r="D41" s="32">
        <v>791.1</v>
      </c>
    </row>
    <row r="42" spans="1:4" ht="39.75" customHeight="1" outlineLevel="6" x14ac:dyDescent="0.2">
      <c r="A42" s="31" t="s">
        <v>49</v>
      </c>
      <c r="B42" s="28" t="s">
        <v>48</v>
      </c>
      <c r="C42" s="29" t="s">
        <v>47</v>
      </c>
      <c r="D42" s="32">
        <v>506.7</v>
      </c>
    </row>
    <row r="43" spans="1:4" ht="48" customHeight="1" outlineLevel="2" x14ac:dyDescent="0.2">
      <c r="A43" s="34" t="s">
        <v>51</v>
      </c>
      <c r="B43" s="12" t="s">
        <v>50</v>
      </c>
      <c r="C43" s="27" t="s">
        <v>47</v>
      </c>
      <c r="D43" s="30">
        <f>D44</f>
        <v>119.4</v>
      </c>
    </row>
    <row r="44" spans="1:4" ht="51" outlineLevel="6" x14ac:dyDescent="0.2">
      <c r="A44" s="31" t="s">
        <v>53</v>
      </c>
      <c r="B44" s="28" t="s">
        <v>52</v>
      </c>
      <c r="C44" s="29" t="s">
        <v>47</v>
      </c>
      <c r="D44" s="32">
        <v>119.4</v>
      </c>
    </row>
    <row r="45" spans="1:4" ht="21" customHeight="1" outlineLevel="1" x14ac:dyDescent="0.2">
      <c r="A45" s="9" t="s">
        <v>55</v>
      </c>
      <c r="B45" s="12" t="s">
        <v>54</v>
      </c>
      <c r="C45" s="27" t="s">
        <v>3</v>
      </c>
      <c r="D45" s="30">
        <f>D46+D48</f>
        <v>396.90000000000003</v>
      </c>
    </row>
    <row r="46" spans="1:4" ht="53.25" customHeight="1" outlineLevel="2" x14ac:dyDescent="0.2">
      <c r="A46" s="9" t="s">
        <v>57</v>
      </c>
      <c r="B46" s="12" t="s">
        <v>56</v>
      </c>
      <c r="C46" s="27" t="s">
        <v>3</v>
      </c>
      <c r="D46" s="30">
        <f>D47</f>
        <v>374.1</v>
      </c>
    </row>
    <row r="47" spans="1:4" ht="42" customHeight="1" outlineLevel="6" x14ac:dyDescent="0.2">
      <c r="A47" s="31" t="s">
        <v>59</v>
      </c>
      <c r="B47" s="28" t="s">
        <v>58</v>
      </c>
      <c r="C47" s="29" t="s">
        <v>60</v>
      </c>
      <c r="D47" s="32">
        <v>374.1</v>
      </c>
    </row>
    <row r="48" spans="1:4" ht="38.25" outlineLevel="6" x14ac:dyDescent="0.2">
      <c r="A48" s="9" t="s">
        <v>62</v>
      </c>
      <c r="B48" s="12" t="s">
        <v>61</v>
      </c>
      <c r="C48" s="15" t="s">
        <v>65</v>
      </c>
      <c r="D48" s="32">
        <f>D49</f>
        <v>22.8</v>
      </c>
    </row>
    <row r="49" spans="1:4" ht="25.5" outlineLevel="6" x14ac:dyDescent="0.2">
      <c r="A49" s="31" t="s">
        <v>64</v>
      </c>
      <c r="B49" s="28" t="s">
        <v>63</v>
      </c>
      <c r="C49" s="29" t="s">
        <v>65</v>
      </c>
      <c r="D49" s="32">
        <v>22.8</v>
      </c>
    </row>
    <row r="50" spans="1:4" outlineLevel="1" x14ac:dyDescent="0.2">
      <c r="A50" s="9" t="s">
        <v>67</v>
      </c>
      <c r="B50" s="12" t="s">
        <v>66</v>
      </c>
      <c r="C50" s="27" t="s">
        <v>3</v>
      </c>
      <c r="D50" s="30">
        <f>D51</f>
        <v>1.8</v>
      </c>
    </row>
    <row r="51" spans="1:4" ht="25.5" outlineLevel="2" x14ac:dyDescent="0.2">
      <c r="A51" s="9" t="s">
        <v>69</v>
      </c>
      <c r="B51" s="12" t="s">
        <v>68</v>
      </c>
      <c r="C51" s="27" t="s">
        <v>72</v>
      </c>
      <c r="D51" s="30">
        <f>D52</f>
        <v>1.8</v>
      </c>
    </row>
    <row r="52" spans="1:4" ht="25.5" outlineLevel="6" x14ac:dyDescent="0.2">
      <c r="A52" s="31" t="s">
        <v>71</v>
      </c>
      <c r="B52" s="28" t="s">
        <v>70</v>
      </c>
      <c r="C52" s="29" t="s">
        <v>72</v>
      </c>
      <c r="D52" s="32">
        <v>1.8</v>
      </c>
    </row>
    <row r="53" spans="1:4" outlineLevel="1" x14ac:dyDescent="0.2">
      <c r="A53" s="9" t="s">
        <v>74</v>
      </c>
      <c r="B53" s="12" t="s">
        <v>73</v>
      </c>
      <c r="C53" s="27" t="s">
        <v>3</v>
      </c>
      <c r="D53" s="30">
        <f>D54</f>
        <v>43.5</v>
      </c>
    </row>
    <row r="54" spans="1:4" outlineLevel="2" x14ac:dyDescent="0.2">
      <c r="A54" s="9" t="s">
        <v>76</v>
      </c>
      <c r="B54" s="12" t="s">
        <v>75</v>
      </c>
      <c r="C54" s="27" t="s">
        <v>79</v>
      </c>
      <c r="D54" s="30">
        <f>D55</f>
        <v>43.5</v>
      </c>
    </row>
    <row r="55" spans="1:4" outlineLevel="6" x14ac:dyDescent="0.2">
      <c r="A55" s="31" t="s">
        <v>78</v>
      </c>
      <c r="B55" s="28" t="s">
        <v>77</v>
      </c>
      <c r="C55" s="29" t="s">
        <v>79</v>
      </c>
      <c r="D55" s="32">
        <v>43.5</v>
      </c>
    </row>
    <row r="56" spans="1:4" x14ac:dyDescent="0.2">
      <c r="A56" s="9" t="s">
        <v>81</v>
      </c>
      <c r="B56" s="12" t="s">
        <v>80</v>
      </c>
      <c r="C56" s="27" t="s">
        <v>3</v>
      </c>
      <c r="D56" s="30">
        <f>D57+D69</f>
        <v>29189.999999999996</v>
      </c>
    </row>
    <row r="57" spans="1:4" ht="25.5" outlineLevel="1" x14ac:dyDescent="0.2">
      <c r="A57" s="9" t="s">
        <v>83</v>
      </c>
      <c r="B57" s="12" t="s">
        <v>82</v>
      </c>
      <c r="C57" s="27" t="s">
        <v>3</v>
      </c>
      <c r="D57" s="30">
        <f>D58+D61+D64+D67</f>
        <v>48198.299999999996</v>
      </c>
    </row>
    <row r="58" spans="1:4" ht="25.5" outlineLevel="2" x14ac:dyDescent="0.2">
      <c r="A58" s="9" t="s">
        <v>85</v>
      </c>
      <c r="B58" s="12" t="s">
        <v>84</v>
      </c>
      <c r="C58" s="27" t="s">
        <v>86</v>
      </c>
      <c r="D58" s="30">
        <f>D59+D60</f>
        <v>4229.0999999999995</v>
      </c>
    </row>
    <row r="59" spans="1:4" ht="15" customHeight="1" outlineLevel="6" x14ac:dyDescent="0.2">
      <c r="A59" s="31" t="s">
        <v>88</v>
      </c>
      <c r="B59" s="28" t="s">
        <v>87</v>
      </c>
      <c r="C59" s="29" t="s">
        <v>86</v>
      </c>
      <c r="D59" s="32">
        <v>4192.7</v>
      </c>
    </row>
    <row r="60" spans="1:4" ht="25.5" outlineLevel="6" x14ac:dyDescent="0.2">
      <c r="A60" s="31" t="s">
        <v>90</v>
      </c>
      <c r="B60" s="28" t="s">
        <v>89</v>
      </c>
      <c r="C60" s="29" t="s">
        <v>86</v>
      </c>
      <c r="D60" s="32">
        <v>36.4</v>
      </c>
    </row>
    <row r="61" spans="1:4" ht="25.5" outlineLevel="2" x14ac:dyDescent="0.2">
      <c r="A61" s="9" t="s">
        <v>92</v>
      </c>
      <c r="B61" s="12" t="s">
        <v>91</v>
      </c>
      <c r="C61" s="27" t="s">
        <v>86</v>
      </c>
      <c r="D61" s="30">
        <f>D62+D63</f>
        <v>40745.599999999999</v>
      </c>
    </row>
    <row r="62" spans="1:4" ht="25.5" outlineLevel="6" x14ac:dyDescent="0.2">
      <c r="A62" s="31" t="s">
        <v>94</v>
      </c>
      <c r="B62" s="28" t="s">
        <v>93</v>
      </c>
      <c r="C62" s="29" t="s">
        <v>86</v>
      </c>
      <c r="D62" s="32">
        <v>39927.699999999997</v>
      </c>
    </row>
    <row r="63" spans="1:4" outlineLevel="6" x14ac:dyDescent="0.2">
      <c r="A63" s="31" t="s">
        <v>96</v>
      </c>
      <c r="B63" s="28" t="s">
        <v>95</v>
      </c>
      <c r="C63" s="29" t="s">
        <v>86</v>
      </c>
      <c r="D63" s="32">
        <v>817.9</v>
      </c>
    </row>
    <row r="64" spans="1:4" ht="25.5" outlineLevel="2" x14ac:dyDescent="0.2">
      <c r="A64" s="9" t="s">
        <v>98</v>
      </c>
      <c r="B64" s="12" t="s">
        <v>97</v>
      </c>
      <c r="C64" s="27" t="s">
        <v>86</v>
      </c>
      <c r="D64" s="30">
        <f>D65+D66</f>
        <v>99.9</v>
      </c>
    </row>
    <row r="65" spans="1:4" ht="25.5" outlineLevel="6" x14ac:dyDescent="0.2">
      <c r="A65" s="31" t="s">
        <v>100</v>
      </c>
      <c r="B65" s="28" t="s">
        <v>99</v>
      </c>
      <c r="C65" s="29" t="s">
        <v>86</v>
      </c>
      <c r="D65" s="32">
        <v>98.9</v>
      </c>
    </row>
    <row r="66" spans="1:4" ht="25.5" outlineLevel="6" x14ac:dyDescent="0.2">
      <c r="A66" s="31" t="s">
        <v>102</v>
      </c>
      <c r="B66" s="28" t="s">
        <v>101</v>
      </c>
      <c r="C66" s="29" t="s">
        <v>86</v>
      </c>
      <c r="D66" s="32">
        <v>1</v>
      </c>
    </row>
    <row r="67" spans="1:4" outlineLevel="2" x14ac:dyDescent="0.2">
      <c r="A67" s="9" t="s">
        <v>104</v>
      </c>
      <c r="B67" s="12" t="s">
        <v>103</v>
      </c>
      <c r="C67" s="27" t="s">
        <v>86</v>
      </c>
      <c r="D67" s="30">
        <f>D68</f>
        <v>3123.7</v>
      </c>
    </row>
    <row r="68" spans="1:4" outlineLevel="6" x14ac:dyDescent="0.2">
      <c r="A68" s="31" t="s">
        <v>106</v>
      </c>
      <c r="B68" s="28" t="s">
        <v>105</v>
      </c>
      <c r="C68" s="29" t="s">
        <v>86</v>
      </c>
      <c r="D68" s="32">
        <v>3123.7</v>
      </c>
    </row>
    <row r="69" spans="1:4" ht="25.5" customHeight="1" outlineLevel="1" x14ac:dyDescent="0.2">
      <c r="A69" s="9" t="s">
        <v>108</v>
      </c>
      <c r="B69" s="12" t="s">
        <v>107</v>
      </c>
      <c r="C69" s="27" t="s">
        <v>3</v>
      </c>
      <c r="D69" s="30">
        <f>D70</f>
        <v>-19008.3</v>
      </c>
    </row>
    <row r="70" spans="1:4" ht="30.75" customHeight="1" outlineLevel="6" x14ac:dyDescent="0.2">
      <c r="A70" s="31" t="s">
        <v>110</v>
      </c>
      <c r="B70" s="28" t="s">
        <v>109</v>
      </c>
      <c r="C70" s="29" t="s">
        <v>86</v>
      </c>
      <c r="D70" s="32">
        <v>-19008.3</v>
      </c>
    </row>
    <row r="71" spans="1:4" ht="16.5" thickBot="1" x14ac:dyDescent="0.3">
      <c r="A71" s="17" t="s">
        <v>130</v>
      </c>
      <c r="B71" s="18"/>
      <c r="C71" s="19"/>
      <c r="D71" s="20">
        <f>D56+D16</f>
        <v>33756.5</v>
      </c>
    </row>
    <row r="72" spans="1:4" ht="42.75" customHeight="1" x14ac:dyDescent="0.2">
      <c r="B72" s="25"/>
    </row>
  </sheetData>
  <mergeCells count="6">
    <mergeCell ref="B15:C15"/>
    <mergeCell ref="A1:D1"/>
    <mergeCell ref="A11:D11"/>
    <mergeCell ref="A12:D12"/>
    <mergeCell ref="A13:D13"/>
    <mergeCell ref="A10:D10"/>
  </mergeCells>
  <pageMargins left="0.74803149606299213" right="0.15748031496062992" top="0.19685039370078741" bottom="0.19685039370078741" header="0.51181102362204722" footer="0.51181102362204722"/>
  <pageSetup paperSize="9" scale="90" fitToHeight="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ДЧБ</vt:lpstr>
      <vt:lpstr>ДЧБ!SIGN</vt:lpstr>
      <vt:lpstr>ДЧБ!Заголовки_для_печати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Дубовицкая Виктория Е.</cp:lastModifiedBy>
  <cp:lastPrinted>2015-02-09T12:28:26Z</cp:lastPrinted>
  <dcterms:created xsi:type="dcterms:W3CDTF">2002-03-11T10:22:12Z</dcterms:created>
  <dcterms:modified xsi:type="dcterms:W3CDTF">2015-02-09T12:29:59Z</dcterms:modified>
</cp:coreProperties>
</file>