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Поясн зап  февраль " sheetId="1" r:id="rId1"/>
  </sheets>
  <definedNames>
    <definedName name="_xlnm.Print_Area" localSheetId="0">'Поясн зап  февраль '!$A$2:$K$43</definedName>
  </definedNames>
  <calcPr fullCalcOnLoad="1"/>
</workbook>
</file>

<file path=xl/sharedStrings.xml><?xml version="1.0" encoding="utf-8"?>
<sst xmlns="http://schemas.openxmlformats.org/spreadsheetml/2006/main" count="32" uniqueCount="29">
  <si>
    <t>к решению Совета депутатов</t>
  </si>
  <si>
    <t>тыс.руб.</t>
  </si>
  <si>
    <t>Всего доходы местного бюджета</t>
  </si>
  <si>
    <t xml:space="preserve">  2.  Изменение расходной части бюджета в предлагаемом проекте решения по направлениям:    </t>
  </si>
  <si>
    <t xml:space="preserve">Итого за счет налоговых и неналоговых доходов местного бюджета </t>
  </si>
  <si>
    <t xml:space="preserve"> ПОЯСНИТЕЛЬНАЯ ЗАПИСКА  </t>
  </si>
  <si>
    <t>Итого за счет средств безвозмездных поступлений от других бюджетов бюджетной системы</t>
  </si>
  <si>
    <t>Председатель комитета финансов                                                                      Т.В.Сурядная</t>
  </si>
  <si>
    <t>ПРИМЕЧАНИЕ: Использование дотации на выравнивание бюджетной обеспеченности поселений на обеспечение стимулирующих выплат работникам муниципальных учреждений культуры не в полном объеме приведет к уменьшению дефицита бюджета в предлагаемом проекте решения на 72,2 тыс.руб., дефицит составит 139,8 тыс.руб. или 3,3 % объема доходов местного бюджета без учета объема безвозмездных поступлений. Такое снижение остатка средств утверждается в составе источников финансирования дефицита (приложение 1).</t>
  </si>
  <si>
    <t xml:space="preserve">Всего расходы местного бюджета </t>
  </si>
  <si>
    <t xml:space="preserve">Прочие поступления от использования имущества, находящегося в государственной и муниципальной собственности </t>
  </si>
  <si>
    <t xml:space="preserve">Доходы от реализации имущества, находящегося в государственной и муниципальной собственности </t>
  </si>
  <si>
    <t xml:space="preserve"> Прочие неналоговые доходы </t>
  </si>
  <si>
    <t>Итого за счет перераспределения ассигнований</t>
  </si>
  <si>
    <t>Исп. Рулёва Т.Ю., 2 27 08</t>
  </si>
  <si>
    <t>Подраздел 0801 КЦСР 8250003 КВР 244 – уменьшение ассигнований на отопление здания ДК</t>
  </si>
  <si>
    <t xml:space="preserve">Подраздел 0104 КЦСР 8150002 КВР 244 – увеличение ассигнований на закупку канц.товаров для обеспечения деятельности администрации </t>
  </si>
  <si>
    <t xml:space="preserve">О внесении изменений и дополнений в решение совета депутатов муниципального образования Гостицкое сельское поселение Сланцевского муниципального района от 18.12.2013 г. № 271 «О бюджете муниципального образования Гостицкое сельское поселение Сланцевского муниципального района Ленинградской области на 2014 год»,с изменениями и дополнениями, внесенными решениями совета депутатов  от 12.02.2014 № 285, от 20.03.2014 № 290.  </t>
  </si>
  <si>
    <t>Подраздел 0801 КЦСР 8260003 КВР 244 – уменьшение ассигнований на отопление помещения библиотеки</t>
  </si>
  <si>
    <t xml:space="preserve">Подраздел 0502 КЦСР 8460041 КВР 414 – увеличение ассигнований на софинансирование мероприятий по проведению проектных работ по объекту «Газопровод среднего давления п. Сельхозтехника Гостицкого сельского поселения» </t>
  </si>
  <si>
    <t xml:space="preserve">Подраздел 0502 КЦСР 8460099 КВР 244 – увеличение ассигнований на расходы по прочим мероприятиям в рамках выполнения функций органов местного самоуправления в области коммунального хозяйства </t>
  </si>
  <si>
    <t xml:space="preserve">Подраздел 0501 КЦСР 8450099 КВР 244 – увеличение ассигнований на расходы по прочим мероприятиям в рамках выполнения функций органов местного самоуправления в области жилищного хозяйства </t>
  </si>
  <si>
    <t xml:space="preserve">  1. Изменение доходной части бюджета в предлагаемом проекте решения за счет  безвозмездных поступлений от других бюджетов бюджетной системы:</t>
  </si>
  <si>
    <t>Субсидии на 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Ленинградской области на 2014-2017 годы" (обл.бюдж.)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</si>
  <si>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(обл.бюдж.)</t>
  </si>
  <si>
    <t>Межбюджетные трансферты бюджетам поселений за счет средств областного бюджета на осуществление  мероприятий по развитию общественной инфраструктуры (бюдж.района)</t>
  </si>
  <si>
    <t>Подраздел 0502 КЦСР 8467025 КВР 414 - расходы за счет субсидии на 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Ленинградской области на 2014-2017 годы" (обл.бюдж.)</t>
  </si>
  <si>
    <t>Подраздел 0502 КЦСР 8467020 КВР 414 - расходы за счет 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(обл.бюдж.)</t>
  </si>
  <si>
    <t>Подраздел 0801 КЦСР 8257202 КВР 243 - расходы за счет межбюджетных трансфертов бюджетам поселений за счет средств областного бюджета на осуществление  мероприятий по развитию общественной инфраструктуры (бюдж.района)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</si>
</sst>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?"/>
    <numFmt numFmtId="184" formatCode="0.000"/>
    <numFmt numFmtId="185" formatCode="#,##0.0000"/>
    <numFmt numFmtId="186" formatCode="#,##0.00000"/>
    <numFmt numFmtId="187" formatCode="0.E+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8"/>
      <color indexed="1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49" fontId="3" fillId="0" borderId="0" xfId="52" applyNumberFormat="1" applyFont="1" applyFill="1" applyBorder="1" applyAlignment="1">
      <alignment horizontal="justify" vertical="center" wrapText="1"/>
      <protection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80" fontId="10" fillId="0" borderId="0" xfId="0" applyNumberFormat="1" applyFont="1" applyFill="1" applyBorder="1" applyAlignment="1">
      <alignment horizontal="center" wrapText="1"/>
    </xf>
    <xf numFmtId="180" fontId="12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wrapText="1"/>
    </xf>
    <xf numFmtId="180" fontId="15" fillId="22" borderId="10" xfId="52" applyNumberFormat="1" applyFont="1" applyFill="1" applyBorder="1" applyAlignment="1">
      <alignment horizontal="center" vertical="center" wrapText="1"/>
      <protection/>
    </xf>
    <xf numFmtId="180" fontId="17" fillId="22" borderId="10" xfId="52" applyNumberFormat="1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180" fontId="7" fillId="0" borderId="10" xfId="52" applyNumberFormat="1" applyFont="1" applyFill="1" applyBorder="1" applyAlignment="1">
      <alignment horizontal="center" vertical="center" wrapText="1"/>
      <protection/>
    </xf>
    <xf numFmtId="180" fontId="36" fillId="22" borderId="12" xfId="52" applyNumberFormat="1" applyFont="1" applyFill="1" applyBorder="1" applyAlignment="1">
      <alignment horizontal="center" vertical="center" wrapText="1"/>
      <protection/>
    </xf>
    <xf numFmtId="180" fontId="13" fillId="0" borderId="12" xfId="0" applyNumberFormat="1" applyFont="1" applyFill="1" applyBorder="1" applyAlignment="1">
      <alignment horizontal="center" vertical="center" wrapText="1"/>
    </xf>
    <xf numFmtId="180" fontId="7" fillId="0" borderId="13" xfId="0" applyNumberFormat="1" applyFont="1" applyFill="1" applyBorder="1" applyAlignment="1">
      <alignment vertical="center" wrapText="1"/>
    </xf>
    <xf numFmtId="180" fontId="15" fillId="22" borderId="12" xfId="52" applyNumberFormat="1" applyFont="1" applyFill="1" applyBorder="1" applyAlignment="1">
      <alignment horizontal="center" vertical="center" wrapText="1"/>
      <protection/>
    </xf>
    <xf numFmtId="180" fontId="17" fillId="22" borderId="14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wrapText="1"/>
    </xf>
    <xf numFmtId="180" fontId="7" fillId="0" borderId="10" xfId="52" applyNumberFormat="1" applyFont="1" applyFill="1" applyBorder="1" applyAlignment="1">
      <alignment horizontal="center" vertical="center" wrapText="1"/>
      <protection/>
    </xf>
    <xf numFmtId="2" fontId="6" fillId="0" borderId="15" xfId="52" applyNumberFormat="1" applyFont="1" applyFill="1" applyBorder="1" applyAlignment="1">
      <alignment horizontal="justify" vertical="center" wrapText="1"/>
      <protection/>
    </xf>
    <xf numFmtId="0" fontId="0" fillId="0" borderId="16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49" fontId="16" fillId="22" borderId="15" xfId="52" applyNumberFormat="1" applyFont="1" applyFill="1" applyBorder="1" applyAlignment="1">
      <alignment horizontal="justify" vertical="center" wrapText="1"/>
      <protection/>
    </xf>
    <xf numFmtId="49" fontId="16" fillId="22" borderId="16" xfId="52" applyNumberFormat="1" applyFont="1" applyFill="1" applyBorder="1" applyAlignment="1">
      <alignment horizontal="justify" vertical="center" wrapText="1"/>
      <protection/>
    </xf>
    <xf numFmtId="49" fontId="16" fillId="22" borderId="17" xfId="52" applyNumberFormat="1" applyFont="1" applyFill="1" applyBorder="1" applyAlignment="1">
      <alignment horizontal="justify" vertical="center" wrapText="1"/>
      <protection/>
    </xf>
    <xf numFmtId="0" fontId="0" fillId="0" borderId="16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49" fontId="6" fillId="0" borderId="15" xfId="52" applyNumberFormat="1" applyFont="1" applyFill="1" applyBorder="1" applyAlignment="1">
      <alignment horizontal="justify" vertical="center" wrapText="1"/>
      <protection/>
    </xf>
    <xf numFmtId="0" fontId="1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justify" wrapText="1"/>
    </xf>
    <xf numFmtId="49" fontId="17" fillId="22" borderId="15" xfId="52" applyNumberFormat="1" applyFont="1" applyFill="1" applyBorder="1" applyAlignment="1">
      <alignment horizontal="justify" vertical="center" wrapText="1"/>
      <protection/>
    </xf>
    <xf numFmtId="49" fontId="17" fillId="22" borderId="16" xfId="52" applyNumberFormat="1" applyFont="1" applyFill="1" applyBorder="1" applyAlignment="1">
      <alignment horizontal="justify" vertical="center" wrapText="1"/>
      <protection/>
    </xf>
    <xf numFmtId="49" fontId="17" fillId="22" borderId="17" xfId="52" applyNumberFormat="1" applyFont="1" applyFill="1" applyBorder="1" applyAlignment="1">
      <alignment horizontal="justify" vertical="center" wrapText="1"/>
      <protection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horizontal="justify"/>
    </xf>
    <xf numFmtId="0" fontId="0" fillId="0" borderId="0" xfId="0" applyAlignment="1">
      <alignment/>
    </xf>
    <xf numFmtId="0" fontId="35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17" fillId="22" borderId="18" xfId="0" applyFont="1" applyFill="1" applyBorder="1" applyAlignment="1">
      <alignment horizontal="justify" vertical="center" wrapText="1"/>
    </xf>
    <xf numFmtId="0" fontId="17" fillId="22" borderId="19" xfId="0" applyFont="1" applyFill="1" applyBorder="1" applyAlignment="1">
      <alignment horizontal="justify" vertical="center" wrapText="1"/>
    </xf>
    <xf numFmtId="0" fontId="17" fillId="22" borderId="2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left" wrapText="1"/>
    </xf>
    <xf numFmtId="49" fontId="37" fillId="22" borderId="21" xfId="52" applyNumberFormat="1" applyFont="1" applyFill="1" applyBorder="1" applyAlignment="1">
      <alignment horizontal="left" vertical="center" wrapText="1"/>
      <protection/>
    </xf>
    <xf numFmtId="49" fontId="37" fillId="22" borderId="22" xfId="52" applyNumberFormat="1" applyFont="1" applyFill="1" applyBorder="1" applyAlignment="1">
      <alignment horizontal="left" vertical="center" wrapText="1"/>
      <protection/>
    </xf>
    <xf numFmtId="49" fontId="37" fillId="22" borderId="23" xfId="52" applyNumberFormat="1" applyFont="1" applyFill="1" applyBorder="1" applyAlignment="1">
      <alignment horizontal="left" vertical="center" wrapText="1"/>
      <protection/>
    </xf>
    <xf numFmtId="0" fontId="11" fillId="0" borderId="15" xfId="0" applyNumberFormat="1" applyFont="1" applyFill="1" applyBorder="1" applyAlignment="1">
      <alignment horizontal="left" vertical="center" wrapText="1"/>
    </xf>
    <xf numFmtId="0" fontId="11" fillId="0" borderId="16" xfId="0" applyNumberFormat="1" applyFont="1" applyFill="1" applyBorder="1" applyAlignment="1">
      <alignment horizontal="left" vertical="center" wrapText="1"/>
    </xf>
    <xf numFmtId="0" fontId="11" fillId="0" borderId="17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36</xdr:row>
      <xdr:rowOff>0</xdr:rowOff>
    </xdr:from>
    <xdr:to>
      <xdr:col>3</xdr:col>
      <xdr:colOff>9525</xdr:colOff>
      <xdr:row>36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866900" y="11325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36</xdr:row>
      <xdr:rowOff>0</xdr:rowOff>
    </xdr:from>
    <xdr:to>
      <xdr:col>3</xdr:col>
      <xdr:colOff>9525</xdr:colOff>
      <xdr:row>36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866900" y="11325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39</xdr:row>
      <xdr:rowOff>0</xdr:rowOff>
    </xdr:from>
    <xdr:to>
      <xdr:col>3</xdr:col>
      <xdr:colOff>9525</xdr:colOff>
      <xdr:row>39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1866900" y="11325225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36</xdr:row>
      <xdr:rowOff>0</xdr:rowOff>
    </xdr:from>
    <xdr:to>
      <xdr:col>3</xdr:col>
      <xdr:colOff>9525</xdr:colOff>
      <xdr:row>36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1866900" y="11325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36</xdr:row>
      <xdr:rowOff>0</xdr:rowOff>
    </xdr:from>
    <xdr:to>
      <xdr:col>3</xdr:col>
      <xdr:colOff>9525</xdr:colOff>
      <xdr:row>36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1866900" y="11325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36</xdr:row>
      <xdr:rowOff>0</xdr:rowOff>
    </xdr:from>
    <xdr:to>
      <xdr:col>3</xdr:col>
      <xdr:colOff>9525</xdr:colOff>
      <xdr:row>36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1866900" y="11325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36</xdr:row>
      <xdr:rowOff>0</xdr:rowOff>
    </xdr:from>
    <xdr:to>
      <xdr:col>3</xdr:col>
      <xdr:colOff>9525</xdr:colOff>
      <xdr:row>36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1866900" y="11325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36</xdr:row>
      <xdr:rowOff>0</xdr:rowOff>
    </xdr:from>
    <xdr:to>
      <xdr:col>3</xdr:col>
      <xdr:colOff>9525</xdr:colOff>
      <xdr:row>36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1866900" y="11325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36</xdr:row>
      <xdr:rowOff>0</xdr:rowOff>
    </xdr:from>
    <xdr:to>
      <xdr:col>3</xdr:col>
      <xdr:colOff>9525</xdr:colOff>
      <xdr:row>36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1866900" y="11325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36</xdr:row>
      <xdr:rowOff>0</xdr:rowOff>
    </xdr:from>
    <xdr:to>
      <xdr:col>3</xdr:col>
      <xdr:colOff>9525</xdr:colOff>
      <xdr:row>36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1866900" y="11325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36</xdr:row>
      <xdr:rowOff>0</xdr:rowOff>
    </xdr:from>
    <xdr:to>
      <xdr:col>3</xdr:col>
      <xdr:colOff>9525</xdr:colOff>
      <xdr:row>36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1866900" y="11325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36</xdr:row>
      <xdr:rowOff>0</xdr:rowOff>
    </xdr:from>
    <xdr:to>
      <xdr:col>3</xdr:col>
      <xdr:colOff>9525</xdr:colOff>
      <xdr:row>36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1866900" y="11325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36</xdr:row>
      <xdr:rowOff>0</xdr:rowOff>
    </xdr:from>
    <xdr:to>
      <xdr:col>3</xdr:col>
      <xdr:colOff>9525</xdr:colOff>
      <xdr:row>36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1866900" y="11325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36</xdr:row>
      <xdr:rowOff>0</xdr:rowOff>
    </xdr:from>
    <xdr:to>
      <xdr:col>3</xdr:col>
      <xdr:colOff>9525</xdr:colOff>
      <xdr:row>36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1866900" y="11325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36</xdr:row>
      <xdr:rowOff>0</xdr:rowOff>
    </xdr:from>
    <xdr:to>
      <xdr:col>3</xdr:col>
      <xdr:colOff>9525</xdr:colOff>
      <xdr:row>36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1866900" y="11325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36</xdr:row>
      <xdr:rowOff>0</xdr:rowOff>
    </xdr:from>
    <xdr:to>
      <xdr:col>3</xdr:col>
      <xdr:colOff>9525</xdr:colOff>
      <xdr:row>36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1866900" y="11325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657975" y="10553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3"/>
  <sheetViews>
    <sheetView tabSelected="1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12.00390625" style="4" customWidth="1"/>
    <col min="2" max="2" width="7.7109375" style="5" customWidth="1"/>
    <col min="3" max="3" width="8.28125" style="5" customWidth="1"/>
    <col min="4" max="4" width="19.140625" style="5" customWidth="1"/>
    <col min="5" max="5" width="6.28125" style="5" customWidth="1"/>
    <col min="6" max="6" width="2.00390625" style="5" customWidth="1"/>
    <col min="7" max="7" width="11.421875" style="5" customWidth="1"/>
    <col min="8" max="8" width="2.00390625" style="5" customWidth="1"/>
    <col min="9" max="9" width="5.28125" style="5" customWidth="1"/>
    <col min="10" max="10" width="2.7109375" style="5" customWidth="1"/>
    <col min="11" max="11" width="23.00390625" style="5" customWidth="1"/>
    <col min="12" max="16384" width="8.8515625" style="1" customWidth="1"/>
  </cols>
  <sheetData>
    <row r="2" spans="1:11" ht="15">
      <c r="A2" s="29" t="s">
        <v>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">
      <c r="A4" s="30" t="s">
        <v>17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33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18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32.25" customHeight="1">
      <c r="A9" s="38" t="s">
        <v>22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11" t="s">
        <v>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6" customFormat="1" ht="32.25" customHeight="1" hidden="1">
      <c r="A11" s="21"/>
      <c r="B11" s="36" t="s">
        <v>10</v>
      </c>
      <c r="C11" s="34"/>
      <c r="D11" s="34"/>
      <c r="E11" s="34"/>
      <c r="F11" s="34"/>
      <c r="G11" s="34"/>
      <c r="H11" s="34"/>
      <c r="I11" s="34"/>
      <c r="J11" s="34"/>
      <c r="K11" s="35"/>
    </row>
    <row r="12" spans="1:11" s="6" customFormat="1" ht="26.25" customHeight="1" hidden="1">
      <c r="A12" s="21"/>
      <c r="B12" s="36" t="s">
        <v>11</v>
      </c>
      <c r="C12" s="34"/>
      <c r="D12" s="34"/>
      <c r="E12" s="34"/>
      <c r="F12" s="34"/>
      <c r="G12" s="34"/>
      <c r="H12" s="34"/>
      <c r="I12" s="34"/>
      <c r="J12" s="34"/>
      <c r="K12" s="35"/>
    </row>
    <row r="13" spans="1:11" s="6" customFormat="1" ht="20.25" customHeight="1" hidden="1">
      <c r="A13" s="21"/>
      <c r="B13" s="36" t="s">
        <v>12</v>
      </c>
      <c r="C13" s="34"/>
      <c r="D13" s="34"/>
      <c r="E13" s="34"/>
      <c r="F13" s="34"/>
      <c r="G13" s="34"/>
      <c r="H13" s="34"/>
      <c r="I13" s="34"/>
      <c r="J13" s="34"/>
      <c r="K13" s="35"/>
    </row>
    <row r="14" spans="1:11" s="6" customFormat="1" ht="15.75" customHeight="1" hidden="1">
      <c r="A14" s="14">
        <f>SUM(A11:A13)</f>
        <v>0</v>
      </c>
      <c r="B14" s="31" t="s">
        <v>4</v>
      </c>
      <c r="C14" s="32"/>
      <c r="D14" s="32"/>
      <c r="E14" s="32"/>
      <c r="F14" s="32"/>
      <c r="G14" s="32"/>
      <c r="H14" s="32"/>
      <c r="I14" s="32"/>
      <c r="J14" s="32"/>
      <c r="K14" s="33"/>
    </row>
    <row r="15" spans="1:11" s="13" customFormat="1" ht="55.5" customHeight="1">
      <c r="A15" s="18">
        <v>19000</v>
      </c>
      <c r="B15" s="26" t="s">
        <v>23</v>
      </c>
      <c r="C15" s="34"/>
      <c r="D15" s="34"/>
      <c r="E15" s="34"/>
      <c r="F15" s="34"/>
      <c r="G15" s="34"/>
      <c r="H15" s="34"/>
      <c r="I15" s="34"/>
      <c r="J15" s="34"/>
      <c r="K15" s="35"/>
    </row>
    <row r="16" spans="1:11" s="13" customFormat="1" ht="47.25" customHeight="1">
      <c r="A16" s="18">
        <v>6270</v>
      </c>
      <c r="B16" s="26" t="s">
        <v>24</v>
      </c>
      <c r="C16" s="34"/>
      <c r="D16" s="34"/>
      <c r="E16" s="34"/>
      <c r="F16" s="34"/>
      <c r="G16" s="34"/>
      <c r="H16" s="34"/>
      <c r="I16" s="34"/>
      <c r="J16" s="34"/>
      <c r="K16" s="35"/>
    </row>
    <row r="17" spans="1:11" s="13" customFormat="1" ht="30" customHeight="1">
      <c r="A17" s="18">
        <v>542.7</v>
      </c>
      <c r="B17" s="26" t="s">
        <v>25</v>
      </c>
      <c r="C17" s="34"/>
      <c r="D17" s="34"/>
      <c r="E17" s="34"/>
      <c r="F17" s="34"/>
      <c r="G17" s="34"/>
      <c r="H17" s="34"/>
      <c r="I17" s="34"/>
      <c r="J17" s="34"/>
      <c r="K17" s="35"/>
    </row>
    <row r="18" spans="1:11" s="13" customFormat="1" ht="25.5" customHeight="1">
      <c r="A18" s="14">
        <f>SUM(A15:A17)</f>
        <v>25812.7</v>
      </c>
      <c r="B18" s="31" t="s">
        <v>6</v>
      </c>
      <c r="C18" s="32"/>
      <c r="D18" s="32"/>
      <c r="E18" s="32"/>
      <c r="F18" s="32"/>
      <c r="G18" s="32"/>
      <c r="H18" s="32"/>
      <c r="I18" s="32"/>
      <c r="J18" s="32"/>
      <c r="K18" s="33"/>
    </row>
    <row r="19" spans="1:11" s="13" customFormat="1" ht="19.5" customHeight="1">
      <c r="A19" s="15">
        <f>A18+A14</f>
        <v>25812.7</v>
      </c>
      <c r="B19" s="39" t="s">
        <v>2</v>
      </c>
      <c r="C19" s="40"/>
      <c r="D19" s="40"/>
      <c r="E19" s="40"/>
      <c r="F19" s="40"/>
      <c r="G19" s="40"/>
      <c r="H19" s="40"/>
      <c r="I19" s="40"/>
      <c r="J19" s="40"/>
      <c r="K19" s="41"/>
    </row>
    <row r="20" spans="1:11" s="7" customFormat="1" ht="14.25" customHeight="1">
      <c r="A20" s="12"/>
      <c r="B20" s="9"/>
      <c r="C20" s="8"/>
      <c r="D20" s="8"/>
      <c r="E20" s="8"/>
      <c r="F20" s="8"/>
      <c r="G20" s="8"/>
      <c r="H20" s="8"/>
      <c r="I20" s="8"/>
      <c r="J20" s="8"/>
      <c r="K20" s="8"/>
    </row>
    <row r="21" spans="1:11" s="2" customFormat="1" ht="22.5" customHeight="1">
      <c r="A21" s="42" t="s">
        <v>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11" s="3" customFormat="1" ht="15">
      <c r="A22" s="16" t="s">
        <v>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s="13" customFormat="1" ht="54" customHeight="1">
      <c r="A23" s="18">
        <v>19000</v>
      </c>
      <c r="B23" s="26" t="s">
        <v>26</v>
      </c>
      <c r="C23" s="34"/>
      <c r="D23" s="34"/>
      <c r="E23" s="34"/>
      <c r="F23" s="34"/>
      <c r="G23" s="34"/>
      <c r="H23" s="34"/>
      <c r="I23" s="34"/>
      <c r="J23" s="34"/>
      <c r="K23" s="35"/>
    </row>
    <row r="24" spans="1:11" s="13" customFormat="1" ht="45" customHeight="1">
      <c r="A24" s="18">
        <v>6270</v>
      </c>
      <c r="B24" s="26" t="s">
        <v>27</v>
      </c>
      <c r="C24" s="34"/>
      <c r="D24" s="34"/>
      <c r="E24" s="34"/>
      <c r="F24" s="34"/>
      <c r="G24" s="34"/>
      <c r="H24" s="34"/>
      <c r="I24" s="34"/>
      <c r="J24" s="34"/>
      <c r="K24" s="35"/>
    </row>
    <row r="25" spans="1:11" s="13" customFormat="1" ht="47.25" customHeight="1">
      <c r="A25" s="18">
        <v>542.7</v>
      </c>
      <c r="B25" s="26" t="s">
        <v>28</v>
      </c>
      <c r="C25" s="34"/>
      <c r="D25" s="34"/>
      <c r="E25" s="34"/>
      <c r="F25" s="34"/>
      <c r="G25" s="34"/>
      <c r="H25" s="34"/>
      <c r="I25" s="34"/>
      <c r="J25" s="34"/>
      <c r="K25" s="35"/>
    </row>
    <row r="26" spans="1:11" s="6" customFormat="1" ht="30" customHeight="1">
      <c r="A26" s="14">
        <f>SUM(A23:A25)</f>
        <v>25812.7</v>
      </c>
      <c r="B26" s="31" t="s">
        <v>6</v>
      </c>
      <c r="C26" s="32"/>
      <c r="D26" s="32"/>
      <c r="E26" s="32"/>
      <c r="F26" s="32"/>
      <c r="G26" s="32"/>
      <c r="H26" s="32"/>
      <c r="I26" s="32"/>
      <c r="J26" s="32"/>
      <c r="K26" s="33"/>
    </row>
    <row r="27" spans="1:11" s="13" customFormat="1" ht="26.25" customHeight="1">
      <c r="A27" s="25">
        <v>-113.3</v>
      </c>
      <c r="B27" s="26" t="s">
        <v>15</v>
      </c>
      <c r="C27" s="27"/>
      <c r="D27" s="27"/>
      <c r="E27" s="27"/>
      <c r="F27" s="27"/>
      <c r="G27" s="27"/>
      <c r="H27" s="27"/>
      <c r="I27" s="27"/>
      <c r="J27" s="27"/>
      <c r="K27" s="28"/>
    </row>
    <row r="28" spans="1:11" s="7" customFormat="1" ht="37.5" customHeight="1">
      <c r="A28" s="25">
        <v>-19.7</v>
      </c>
      <c r="B28" s="26" t="s">
        <v>18</v>
      </c>
      <c r="C28" s="27"/>
      <c r="D28" s="27"/>
      <c r="E28" s="27"/>
      <c r="F28" s="27"/>
      <c r="G28" s="27"/>
      <c r="H28" s="27"/>
      <c r="I28" s="27"/>
      <c r="J28" s="27"/>
      <c r="K28" s="28"/>
    </row>
    <row r="29" spans="1:11" s="7" customFormat="1" ht="39" customHeight="1">
      <c r="A29" s="25">
        <v>15</v>
      </c>
      <c r="B29" s="26" t="s">
        <v>16</v>
      </c>
      <c r="C29" s="27"/>
      <c r="D29" s="27"/>
      <c r="E29" s="27"/>
      <c r="F29" s="27"/>
      <c r="G29" s="27"/>
      <c r="H29" s="27"/>
      <c r="I29" s="27"/>
      <c r="J29" s="27"/>
      <c r="K29" s="28"/>
    </row>
    <row r="30" spans="1:11" s="7" customFormat="1" ht="44.25" customHeight="1">
      <c r="A30" s="25">
        <v>36</v>
      </c>
      <c r="B30" s="26" t="s">
        <v>21</v>
      </c>
      <c r="C30" s="27"/>
      <c r="D30" s="27"/>
      <c r="E30" s="27"/>
      <c r="F30" s="27"/>
      <c r="G30" s="27"/>
      <c r="H30" s="27"/>
      <c r="I30" s="27"/>
      <c r="J30" s="27"/>
      <c r="K30" s="28"/>
    </row>
    <row r="31" spans="1:11" s="7" customFormat="1" ht="46.5" customHeight="1">
      <c r="A31" s="25">
        <v>42</v>
      </c>
      <c r="B31" s="26" t="s">
        <v>19</v>
      </c>
      <c r="C31" s="27"/>
      <c r="D31" s="27"/>
      <c r="E31" s="27"/>
      <c r="F31" s="27"/>
      <c r="G31" s="27"/>
      <c r="H31" s="27"/>
      <c r="I31" s="27"/>
      <c r="J31" s="27"/>
      <c r="K31" s="28"/>
    </row>
    <row r="32" spans="1:11" s="7" customFormat="1" ht="42.75" customHeight="1">
      <c r="A32" s="25">
        <v>40</v>
      </c>
      <c r="B32" s="26" t="s">
        <v>20</v>
      </c>
      <c r="C32" s="27"/>
      <c r="D32" s="27"/>
      <c r="E32" s="27"/>
      <c r="F32" s="27"/>
      <c r="G32" s="27"/>
      <c r="H32" s="27"/>
      <c r="I32" s="27"/>
      <c r="J32" s="27"/>
      <c r="K32" s="28"/>
    </row>
    <row r="33" spans="1:11" s="13" customFormat="1" ht="29.25" customHeight="1" thickBot="1">
      <c r="A33" s="22">
        <f>SUM(A27:A32)</f>
        <v>0</v>
      </c>
      <c r="B33" s="31" t="s">
        <v>13</v>
      </c>
      <c r="C33" s="32"/>
      <c r="D33" s="32"/>
      <c r="E33" s="32"/>
      <c r="F33" s="32"/>
      <c r="G33" s="32"/>
      <c r="H33" s="32"/>
      <c r="I33" s="32"/>
      <c r="J33" s="32"/>
      <c r="K33" s="33"/>
    </row>
    <row r="34" spans="1:11" ht="14.25" customHeight="1" hidden="1">
      <c r="A34" s="20"/>
      <c r="B34" s="54"/>
      <c r="C34" s="55"/>
      <c r="D34" s="55"/>
      <c r="E34" s="55"/>
      <c r="F34" s="55"/>
      <c r="G34" s="55"/>
      <c r="H34" s="55"/>
      <c r="I34" s="55"/>
      <c r="J34" s="55"/>
      <c r="K34" s="56"/>
    </row>
    <row r="35" spans="1:11" s="7" customFormat="1" ht="18" customHeight="1" hidden="1" thickBot="1">
      <c r="A35" s="19">
        <f>SUM(A34)</f>
        <v>0</v>
      </c>
      <c r="B35" s="51" t="s">
        <v>4</v>
      </c>
      <c r="C35" s="52"/>
      <c r="D35" s="52"/>
      <c r="E35" s="52"/>
      <c r="F35" s="52"/>
      <c r="G35" s="52"/>
      <c r="H35" s="52"/>
      <c r="I35" s="52"/>
      <c r="J35" s="52"/>
      <c r="K35" s="53"/>
    </row>
    <row r="36" spans="1:11" s="24" customFormat="1" ht="31.5" customHeight="1" thickBot="1">
      <c r="A36" s="23">
        <f>A33+A35+A26</f>
        <v>25812.7</v>
      </c>
      <c r="B36" s="47" t="s">
        <v>9</v>
      </c>
      <c r="C36" s="48"/>
      <c r="D36" s="48"/>
      <c r="E36" s="48"/>
      <c r="F36" s="48"/>
      <c r="G36" s="48"/>
      <c r="H36" s="48"/>
      <c r="I36" s="48"/>
      <c r="J36" s="48"/>
      <c r="K36" s="49"/>
    </row>
    <row r="37" spans="1:11" ht="99" customHeight="1" hidden="1">
      <c r="A37" s="50" t="s">
        <v>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ht="15" hidden="1"/>
    <row r="39" ht="15" hidden="1"/>
    <row r="40" ht="24" customHeight="1"/>
    <row r="41" spans="1:11" ht="15">
      <c r="A41" s="43" t="s">
        <v>7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3" spans="1:3" ht="15">
      <c r="A43" s="45" t="s">
        <v>14</v>
      </c>
      <c r="B43" s="46"/>
      <c r="C43" s="46"/>
    </row>
  </sheetData>
  <sheetProtection/>
  <mergeCells count="32">
    <mergeCell ref="B24:K24"/>
    <mergeCell ref="B31:K31"/>
    <mergeCell ref="B28:K28"/>
    <mergeCell ref="B29:K29"/>
    <mergeCell ref="B30:K30"/>
    <mergeCell ref="B26:K26"/>
    <mergeCell ref="A41:K41"/>
    <mergeCell ref="A43:C43"/>
    <mergeCell ref="B33:K33"/>
    <mergeCell ref="B36:K36"/>
    <mergeCell ref="A37:K37"/>
    <mergeCell ref="B35:K35"/>
    <mergeCell ref="B34:K34"/>
    <mergeCell ref="B32:K32"/>
    <mergeCell ref="B27:K27"/>
    <mergeCell ref="B23:K23"/>
    <mergeCell ref="A8:K8"/>
    <mergeCell ref="A9:K9"/>
    <mergeCell ref="B19:K19"/>
    <mergeCell ref="A21:K21"/>
    <mergeCell ref="B12:K12"/>
    <mergeCell ref="B16:K16"/>
    <mergeCell ref="B15:K15"/>
    <mergeCell ref="B25:K25"/>
    <mergeCell ref="A2:K2"/>
    <mergeCell ref="A3:K3"/>
    <mergeCell ref="A4:K7"/>
    <mergeCell ref="B18:K18"/>
    <mergeCell ref="B17:K17"/>
    <mergeCell ref="B13:K13"/>
    <mergeCell ref="B14:K14"/>
    <mergeCell ref="B11:K11"/>
  </mergeCells>
  <printOptions/>
  <pageMargins left="0.7874015748031497" right="0" top="0.21" bottom="0" header="0.18" footer="0.23"/>
  <pageSetup fitToHeight="14" fitToWidth="2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Некрасова</cp:lastModifiedBy>
  <cp:lastPrinted>2014-04-24T12:55:43Z</cp:lastPrinted>
  <dcterms:created xsi:type="dcterms:W3CDTF">1996-10-08T23:32:33Z</dcterms:created>
  <dcterms:modified xsi:type="dcterms:W3CDTF">2014-04-24T12:55:47Z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