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'Доходы'!$A$32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'Доходы'!$H$11</definedName>
    <definedName name="FILE_NAME">#REF!</definedName>
    <definedName name="FIO" localSheetId="0">'Доходы'!$D$32</definedName>
    <definedName name="FIO" localSheetId="2">'Источники'!#REF!</definedName>
    <definedName name="FIO" localSheetId="1">'Расходы'!$D$21</definedName>
    <definedName name="FORM_CODE" localSheetId="0">'Доходы'!$H$13</definedName>
    <definedName name="FORM_CODE">#REF!</definedName>
    <definedName name="PARAMS" localSheetId="0">'Доходы'!$H$9</definedName>
    <definedName name="PARAMS">#REF!</definedName>
    <definedName name="PERIOD" localSheetId="0">'Доходы'!$H$14</definedName>
    <definedName name="PERIOD">#REF!</definedName>
    <definedName name="RANGE_NAMES" localSheetId="0">'Доходы'!$H$17</definedName>
    <definedName name="RANGE_NAMES">#REF!</definedName>
    <definedName name="RBEGIN_1" localSheetId="0">'Доходы'!$A$27</definedName>
    <definedName name="RBEGIN_1" localSheetId="2">'Источники'!$A$12</definedName>
    <definedName name="RBEGIN_1" localSheetId="1">'Расходы'!$A$13</definedName>
    <definedName name="REG_DATE" localSheetId="0">'Доходы'!$H$12</definedName>
    <definedName name="REG_DATE">#REF!</definedName>
    <definedName name="REND_1" localSheetId="0">'Доходы'!$A$108</definedName>
    <definedName name="REND_1" localSheetId="2">'Источники'!$A$28</definedName>
    <definedName name="REND_1" localSheetId="1">'Расходы'!$A$213</definedName>
    <definedName name="SIGN" localSheetId="0">'Доходы'!$A$31:$D$33</definedName>
    <definedName name="SIGN" localSheetId="2">'Источники'!$A$25:$D$26</definedName>
    <definedName name="SIGN" localSheetId="1">'Расходы'!$A$20:$D$22</definedName>
    <definedName name="SRC_CODE" localSheetId="0">'Доходы'!$H$16</definedName>
    <definedName name="SRC_CODE">#REF!</definedName>
    <definedName name="SRC_KIND" localSheetId="0">'Доходы'!$H$15</definedName>
    <definedName name="SRC_KIND">#REF!</definedName>
    <definedName name="_xlnm.Print_Area" localSheetId="0">'Доходы'!$A$1:$F$108</definedName>
    <definedName name="_xlnm.Print_Area" localSheetId="2">'Источники'!$A$1:$F$31</definedName>
    <definedName name="_xlnm.Print_Area" localSheetId="1">'Расходы'!$A$1:$F$213</definedName>
  </definedNames>
  <calcPr fullCalcOnLoad="1" refMode="R1C1"/>
</workbook>
</file>

<file path=xl/sharedStrings.xml><?xml version="1.0" encoding="utf-8"?>
<sst xmlns="http://schemas.openxmlformats.org/spreadsheetml/2006/main" count="1000" uniqueCount="495">
  <si>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</si>
  <si>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</si>
  <si>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</si>
  <si>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</si>
  <si>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</si>
  <si>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</si>
  <si>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</si>
  <si>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</si>
  <si>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</si>
  <si>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</si>
  <si>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</si>
  <si>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</si>
  <si>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</si>
  <si>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</si>
  <si>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</si>
  <si>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</si>
  <si>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</si>
  <si>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</si>
  <si>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</si>
  <si>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</si>
  <si>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</si>
  <si>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</si>
  <si>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</si>
  <si>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</si>
  <si>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</si>
  <si>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</si>
  <si>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</si>
  <si>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</si>
  <si>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</si>
  <si>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</si>
  <si>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RESPPERSONS&amp;=Председатель комитета финансов=Сурядная Т. В.&amp;&amp;:Главный бухгалтер=Панасенко Г. А.</t>
  </si>
  <si>
    <t>на 01.01.2014 г.</t>
  </si>
  <si>
    <t>01.01.2014</t>
  </si>
  <si>
    <t>Бюджет Гостицкого поселения 2013</t>
  </si>
  <si>
    <t>Периодичность: годовая</t>
  </si>
  <si>
    <t>Единица измерения: руб.</t>
  </si>
  <si>
    <t/>
  </si>
  <si>
    <t>127</t>
  </si>
  <si>
    <t>41242824000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</si>
  <si>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</si>
  <si>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</si>
  <si>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</si>
  <si>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</si>
  <si>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</si>
  <si>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</si>
  <si>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</si>
  <si>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</si>
  <si>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</si>
  <si>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</si>
  <si>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</si>
  <si>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</si>
  <si>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</si>
  <si>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</si>
  <si>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</si>
  <si>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</si>
  <si>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</si>
  <si>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</si>
  <si>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</si>
  <si>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</si>
  <si>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000 10102030012000 110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</si>
  <si>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</si>
  <si>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</si>
  <si>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</si>
  <si>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</si>
  <si>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</si>
  <si>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</si>
  <si>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</si>
  <si>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</si>
  <si>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</si>
  <si>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</si>
  <si>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</si>
  <si>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</si>
  <si>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</si>
  <si>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</si>
  <si>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</si>
  <si>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</si>
  <si>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</si>
  <si>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</si>
  <si>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</si>
  <si>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</si>
  <si>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</si>
  <si>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</si>
  <si>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</si>
  <si>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</si>
  <si>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</si>
  <si>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</si>
  <si>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</si>
  <si>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</si>
  <si>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</si>
  <si>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</si>
  <si>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</si>
  <si>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</si>
  <si>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</si>
  <si>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</si>
  <si>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</si>
  <si>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</si>
  <si>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</si>
  <si>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</si>
  <si>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</si>
  <si>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</si>
  <si>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</si>
  <si>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</si>
  <si>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</si>
  <si>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</si>
  <si>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</si>
  <si>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</si>
  <si>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</si>
  <si>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</si>
  <si>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</si>
  <si>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</si>
  <si>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</si>
  <si>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</si>
  <si>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</si>
  <si>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</si>
  <si>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</si>
  <si>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</si>
  <si>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</si>
  <si>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</si>
  <si>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</si>
  <si>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</si>
  <si>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</si>
  <si>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</si>
  <si>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</si>
  <si>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</si>
  <si>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</si>
  <si>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</si>
  <si>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</si>
  <si>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</si>
  <si>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</si>
  <si>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</si>
  <si>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</si>
  <si>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</si>
  <si>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</si>
  <si>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</si>
  <si>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</si>
  <si>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</si>
  <si>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</si>
  <si>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</si>
  <si>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</si>
  <si>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</si>
  <si>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</si>
  <si>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</si>
  <si>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</si>
  <si>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</si>
  <si>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</si>
  <si>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</si>
  <si>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</si>
  <si>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</si>
  <si>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000 11502000000000 140</t>
  </si>
  <si>
    <t>Платежи, взимаемые органами местного самоуправления (организациями) поселений за выполнение определенных функций</t>
  </si>
  <si>
    <t>000 11502050100000 140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</si>
  <si>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</si>
  <si>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</si>
  <si>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</si>
  <si>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</si>
  <si>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</si>
  <si>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</si>
  <si>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</si>
  <si>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</si>
  <si>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</si>
  <si>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</si>
  <si>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</si>
  <si>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</si>
  <si>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</si>
  <si>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</si>
  <si>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</si>
  <si>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</si>
  <si>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</si>
  <si>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</si>
  <si>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</si>
  <si>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</si>
  <si>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</si>
  <si>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</si>
  <si>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</si>
  <si>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</si>
  <si>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</si>
  <si>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</si>
  <si>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</si>
  <si>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</si>
  <si>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</si>
  <si>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</si>
  <si>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</si>
  <si>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</si>
  <si>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</si>
  <si>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</si>
  <si>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</si>
  <si>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</si>
  <si>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</si>
  <si>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</si>
  <si>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</si>
  <si>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</si>
  <si>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</si>
  <si>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</si>
  <si>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</si>
  <si>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</si>
  <si>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</si>
  <si>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</si>
  <si>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</si>
  <si>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</si>
  <si>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</si>
  <si>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</si>
  <si>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</si>
  <si>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</si>
  <si>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</si>
  <si>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</si>
  <si>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</si>
  <si>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</si>
  <si>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</si>
  <si>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</si>
  <si>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</si>
  <si>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</si>
  <si>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</si>
  <si>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</si>
  <si>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</si>
  <si>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</si>
  <si>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</si>
  <si>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</si>
  <si>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</si>
  <si>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</si>
  <si>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</si>
  <si>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</si>
  <si>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</si>
  <si>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</si>
  <si>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</si>
  <si>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</si>
  <si>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</si>
  <si>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</si>
  <si>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</si>
  <si>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</si>
  <si>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</si>
  <si>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</si>
  <si>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</si>
  <si>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</si>
  <si>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</si>
  <si>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</si>
  <si>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</si>
  <si>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</si>
  <si>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</si>
  <si>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</si>
  <si>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</si>
  <si>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</si>
  <si>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</si>
  <si>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</si>
  <si>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</si>
  <si>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Поступление финансовых активов</t>
  </si>
  <si>
    <t xml:space="preserve">000 0100 0000000 000 500 </t>
  </si>
  <si>
    <t>Увеличение стоимости акций и иных форм участия в капитале</t>
  </si>
  <si>
    <t xml:space="preserve">000 0100 0000000 000 530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</si>
  <si>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</si>
  <si>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</si>
  <si>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</si>
  <si>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</si>
  <si>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</si>
  <si>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 xml:space="preserve">000 0103 0000000 000 250 </t>
  </si>
  <si>
    <t xml:space="preserve">000 0103 0000000 000 251 </t>
  </si>
  <si>
    <t xml:space="preserve">000 0103 0000000 000 290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</si>
  <si>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</si>
  <si>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</si>
  <si>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</si>
  <si>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</si>
  <si>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</si>
  <si>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</si>
  <si>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</si>
  <si>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</si>
  <si>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</si>
  <si>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</si>
  <si>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</si>
  <si>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</si>
  <si>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</si>
  <si>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</si>
  <si>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</si>
  <si>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</si>
  <si>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</si>
  <si>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</si>
  <si>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</si>
  <si>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</si>
  <si>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</si>
  <si>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</si>
  <si>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</si>
  <si>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</si>
  <si>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</si>
  <si>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</si>
  <si>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</si>
  <si>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</si>
  <si>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</si>
  <si>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</si>
  <si>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</si>
  <si>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</si>
  <si>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</si>
  <si>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</si>
  <si>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</si>
  <si>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 xml:space="preserve">000 0113 0000000 000 500 </t>
  </si>
  <si>
    <t xml:space="preserve">000 0113 0000000 000 530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</si>
  <si>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</si>
  <si>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</si>
  <si>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</si>
  <si>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</si>
  <si>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</si>
  <si>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</si>
  <si>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</si>
  <si>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</si>
  <si>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</si>
  <si>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</si>
  <si>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</si>
  <si>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</si>
  <si>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</si>
  <si>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</si>
  <si>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</si>
  <si>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</si>
  <si>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</si>
  <si>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</si>
  <si>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</si>
  <si>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</si>
  <si>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</si>
  <si>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</si>
  <si>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</si>
  <si>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</si>
  <si>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</si>
  <si>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</si>
  <si>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</si>
  <si>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</si>
  <si>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</si>
  <si>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</si>
  <si>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</si>
  <si>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</si>
  <si>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</si>
  <si>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</si>
  <si>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</si>
  <si>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</si>
  <si>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</si>
  <si>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</si>
  <si>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</si>
  <si>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</si>
  <si>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</si>
  <si>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</si>
  <si>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</si>
  <si>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</si>
  <si>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</si>
  <si>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</si>
  <si>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</si>
  <si>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</si>
  <si>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</si>
  <si>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</si>
  <si>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</si>
  <si>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</si>
  <si>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</si>
  <si>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</si>
  <si>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</si>
  <si>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</si>
  <si>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</si>
  <si>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</si>
  <si>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</si>
  <si>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</si>
  <si>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</si>
  <si>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</si>
  <si>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</si>
  <si>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</si>
  <si>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</si>
  <si>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</si>
  <si>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</si>
  <si>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</si>
  <si>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</si>
  <si>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</si>
  <si>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</si>
  <si>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</si>
  <si>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</si>
  <si>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</si>
  <si>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</si>
  <si>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</si>
  <si>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</si>
  <si>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</si>
  <si>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</si>
  <si>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</si>
  <si>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</si>
  <si>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</si>
  <si>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</si>
  <si>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</si>
  <si>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</si>
  <si>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</si>
  <si>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</si>
  <si>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</si>
  <si>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</si>
  <si>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</si>
  <si>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</si>
  <si>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</si>
  <si>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</si>
  <si>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</si>
  <si>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</si>
  <si>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</si>
  <si>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</si>
  <si>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</si>
  <si>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</si>
  <si>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000 0700 0000000 000 225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</si>
  <si>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</si>
  <si>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</si>
  <si>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</si>
  <si>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</si>
  <si>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</si>
  <si>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</si>
  <si>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</si>
  <si>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</si>
  <si>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</si>
  <si>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000 0707 0000000 000 225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</si>
  <si>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</si>
  <si>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</si>
  <si>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</si>
  <si>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</si>
  <si>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</si>
  <si>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</si>
  <si>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</si>
  <si>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</si>
  <si>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</si>
  <si>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</si>
  <si>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</si>
  <si>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</si>
  <si>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</si>
  <si>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</si>
  <si>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</si>
  <si>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</si>
  <si>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</si>
  <si>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</si>
  <si>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</si>
  <si>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</si>
  <si>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</si>
  <si>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</si>
  <si>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</si>
  <si>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</si>
  <si>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</si>
  <si>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</si>
  <si>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</si>
  <si>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</si>
  <si>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</si>
  <si>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</si>
  <si>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</si>
  <si>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</si>
  <si>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</si>
  <si>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</si>
  <si>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</si>
  <si>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</si>
  <si>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</si>
  <si>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</si>
  <si>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</si>
  <si>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</si>
  <si>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</si>
  <si>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</si>
  <si>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</si>
  <si>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</si>
  <si>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</si>
  <si>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</si>
  <si>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</si>
  <si>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</si>
  <si>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</si>
  <si>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</si>
  <si>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</si>
  <si>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</si>
  <si>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</si>
  <si>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</si>
  <si>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</si>
  <si>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</si>
  <si>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</si>
  <si>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</si>
  <si>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</si>
  <si>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Кредиты кредитных организаций в валюте Российской Федерации</t>
  </si>
  <si>
    <t>000 01020000000000 710</t>
  </si>
  <si>
    <t>000 01020000100000 710</t>
  </si>
  <si>
    <t>000 01020000000000 810</t>
  </si>
  <si>
    <t>000 01020000100000 810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</si>
  <si>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</si>
  <si>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</si>
  <si>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</si>
  <si>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</si>
  <si>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</si>
  <si>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</si>
  <si>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000 01050000000000 510</t>
  </si>
  <si>
    <t>Изменение остатков средств на счетах по учету средств бюджетов</t>
  </si>
  <si>
    <t>000 01050201100000 510</t>
  </si>
  <si>
    <t>уменьшение остатков средств</t>
  </si>
  <si>
    <t>720</t>
  </si>
  <si>
    <t>000 01050000000000 610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</si>
  <si>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</si>
  <si>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</si>
  <si>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</si>
  <si>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</si>
  <si>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EXPORT_SRC_CODE</t>
  </si>
  <si>
    <t>null</t>
  </si>
  <si>
    <t>УТВЕРЖДЕН</t>
  </si>
  <si>
    <t xml:space="preserve">решением совета депутатов </t>
  </si>
  <si>
    <t>МО Выскатское сельское поселение</t>
  </si>
  <si>
    <t>Сланцевского муниципального района</t>
  </si>
  <si>
    <t>Ленинградской области</t>
  </si>
  <si>
    <t>от …..№….</t>
  </si>
  <si>
    <t>(приложение 1)</t>
  </si>
  <si>
    <t>Комитет финансов администрации муниципального образования Сланцевский муниципальный район Ленинградской области</t>
  </si>
  <si>
    <t>МО Гостицкое сельское поселение</t>
  </si>
  <si>
    <t xml:space="preserve">от            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</si>
</sst>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43" xfId="0" applyBorder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15</xdr:row>
      <xdr:rowOff>28575</xdr:rowOff>
    </xdr:from>
    <xdr:to>
      <xdr:col>9</xdr:col>
      <xdr:colOff>257175</xdr:colOff>
      <xdr:row>17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543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448425" cy="314325"/>
    <xdr:grpSp>
      <xdr:nvGrpSpPr>
        <xdr:cNvPr id="1" name="Group 10"/>
        <xdr:cNvGrpSpPr>
          <a:grpSpLocks/>
        </xdr:cNvGrpSpPr>
      </xdr:nvGrpSpPr>
      <xdr:grpSpPr>
        <a:xfrm>
          <a:off x="9525" y="5648325"/>
          <a:ext cx="6448425" cy="314325"/>
          <a:chOff x="2" y="605"/>
          <a:chExt cx="761" cy="42"/>
        </a:xfrm>
        <a:solidFill>
          <a:srgbClr val="FFFFFF"/>
        </a:solidFill>
      </xdr:grpSpPr>
      <xdr:sp>
        <xdr:nvSpPr>
          <xdr:cNvPr id="2" name="363"/>
          <xdr:cNvSpPr>
            <a:spLocks/>
          </xdr:cNvSpPr>
        </xdr:nvSpPr>
        <xdr:spPr>
          <a:xfrm>
            <a:off x="2" y="605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64"/>
          <xdr:cNvSpPr>
            <a:spLocks/>
          </xdr:cNvSpPr>
        </xdr:nvSpPr>
        <xdr:spPr>
          <a:xfrm>
            <a:off x="315" y="605"/>
            <a:ext cx="1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365"/>
          <xdr:cNvSpPr>
            <a:spLocks/>
          </xdr:cNvSpPr>
        </xdr:nvSpPr>
        <xdr:spPr>
          <a:xfrm>
            <a:off x="493" y="605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Сурядная Т. В.</a:t>
            </a:r>
          </a:p>
        </xdr:txBody>
      </xdr:sp>
      <xdr:sp>
        <xdr:nvSpPr>
          <xdr:cNvPr id="5" name="369"/>
          <xdr:cNvSpPr>
            <a:spLocks/>
          </xdr:cNvSpPr>
        </xdr:nvSpPr>
        <xdr:spPr>
          <a:xfrm>
            <a:off x="314" y="627"/>
            <a:ext cx="13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371"/>
          <xdr:cNvSpPr>
            <a:spLocks/>
          </xdr:cNvSpPr>
        </xdr:nvSpPr>
        <xdr:spPr>
          <a:xfrm>
            <a:off x="315" y="627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370"/>
          <xdr:cNvSpPr>
            <a:spLocks/>
          </xdr:cNvSpPr>
        </xdr:nvSpPr>
        <xdr:spPr>
          <a:xfrm>
            <a:off x="493" y="627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372"/>
          <xdr:cNvSpPr>
            <a:spLocks/>
          </xdr:cNvSpPr>
        </xdr:nvSpPr>
        <xdr:spPr>
          <a:xfrm>
            <a:off x="493" y="627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373"/>
          <xdr:cNvSpPr>
            <a:spLocks/>
          </xdr:cNvSpPr>
        </xdr:nvSpPr>
        <xdr:spPr>
          <a:xfrm>
            <a:off x="2" y="627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374"/>
          <xdr:cNvSpPr>
            <a:spLocks/>
          </xdr:cNvSpPr>
        </xdr:nvSpPr>
        <xdr:spPr>
          <a:xfrm>
            <a:off x="2" y="627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247650</xdr:rowOff>
    </xdr:from>
    <xdr:ext cx="6448425" cy="314325"/>
    <xdr:grpSp>
      <xdr:nvGrpSpPr>
        <xdr:cNvPr id="11" name="Group 20"/>
        <xdr:cNvGrpSpPr>
          <a:grpSpLocks/>
        </xdr:cNvGrpSpPr>
      </xdr:nvGrpSpPr>
      <xdr:grpSpPr>
        <a:xfrm>
          <a:off x="9525" y="6191250"/>
          <a:ext cx="6448425" cy="314325"/>
          <a:chOff x="2" y="677"/>
          <a:chExt cx="761" cy="42"/>
        </a:xfrm>
        <a:solidFill>
          <a:srgbClr val="FFFFFF"/>
        </a:solidFill>
      </xdr:grpSpPr>
      <xdr:sp>
        <xdr:nvSpPr>
          <xdr:cNvPr id="12" name="406"/>
          <xdr:cNvSpPr>
            <a:spLocks/>
          </xdr:cNvSpPr>
        </xdr:nvSpPr>
        <xdr:spPr>
          <a:xfrm>
            <a:off x="2" y="677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407"/>
          <xdr:cNvSpPr>
            <a:spLocks/>
          </xdr:cNvSpPr>
        </xdr:nvSpPr>
        <xdr:spPr>
          <a:xfrm>
            <a:off x="315" y="677"/>
            <a:ext cx="1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408"/>
          <xdr:cNvSpPr>
            <a:spLocks/>
          </xdr:cNvSpPr>
        </xdr:nvSpPr>
        <xdr:spPr>
          <a:xfrm>
            <a:off x="493" y="677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15" name="412"/>
          <xdr:cNvSpPr>
            <a:spLocks/>
          </xdr:cNvSpPr>
        </xdr:nvSpPr>
        <xdr:spPr>
          <a:xfrm>
            <a:off x="314" y="699"/>
            <a:ext cx="13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414"/>
          <xdr:cNvSpPr>
            <a:spLocks/>
          </xdr:cNvSpPr>
        </xdr:nvSpPr>
        <xdr:spPr>
          <a:xfrm>
            <a:off x="315" y="699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413"/>
          <xdr:cNvSpPr>
            <a:spLocks/>
          </xdr:cNvSpPr>
        </xdr:nvSpPr>
        <xdr:spPr>
          <a:xfrm>
            <a:off x="493" y="699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415"/>
          <xdr:cNvSpPr>
            <a:spLocks/>
          </xdr:cNvSpPr>
        </xdr:nvSpPr>
        <xdr:spPr>
          <a:xfrm>
            <a:off x="493" y="699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416"/>
          <xdr:cNvSpPr>
            <a:spLocks/>
          </xdr:cNvSpPr>
        </xdr:nvSpPr>
        <xdr:spPr>
          <a:xfrm>
            <a:off x="2" y="699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417"/>
          <xdr:cNvSpPr>
            <a:spLocks/>
          </xdr:cNvSpPr>
        </xdr:nvSpPr>
        <xdr:spPr>
          <a:xfrm>
            <a:off x="2" y="699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09"/>
  <sheetViews>
    <sheetView showGridLines="0" tabSelected="1"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9" ht="12.75">
      <c r="E1" s="94" t="s">
        <v>485</v>
      </c>
      <c r="F1" s="94"/>
      <c r="H1" s="93" t="s">
        <v>485</v>
      </c>
      <c r="I1" s="93"/>
    </row>
    <row r="2" spans="6:9" ht="12.75">
      <c r="F2" s="93" t="s">
        <v>486</v>
      </c>
      <c r="H2" s="93" t="s">
        <v>486</v>
      </c>
      <c r="I2" s="93"/>
    </row>
    <row r="3" spans="6:9" ht="12.75">
      <c r="F3" s="93" t="s">
        <v>493</v>
      </c>
      <c r="H3" s="93" t="s">
        <v>487</v>
      </c>
      <c r="I3" s="93"/>
    </row>
    <row r="4" spans="6:9" ht="12.75">
      <c r="F4" s="93" t="s">
        <v>488</v>
      </c>
      <c r="H4" s="93" t="s">
        <v>488</v>
      </c>
      <c r="I4" s="93"/>
    </row>
    <row r="5" spans="6:9" ht="12.75">
      <c r="F5" s="93" t="s">
        <v>489</v>
      </c>
      <c r="H5" s="93" t="s">
        <v>489</v>
      </c>
      <c r="I5" s="93"/>
    </row>
    <row r="6" spans="6:9" ht="12.75">
      <c r="F6" s="93" t="s">
        <v>494</v>
      </c>
      <c r="H6" s="93" t="s">
        <v>490</v>
      </c>
      <c r="I6" s="93"/>
    </row>
    <row r="7" spans="6:9" ht="12.75">
      <c r="F7" s="93" t="s">
        <v>491</v>
      </c>
      <c r="H7" s="93" t="s">
        <v>491</v>
      </c>
      <c r="I7" s="93"/>
    </row>
    <row r="8" spans="6:9" ht="12.75">
      <c r="F8" s="93"/>
      <c r="H8" s="93"/>
      <c r="I8" s="93"/>
    </row>
    <row r="9" spans="1:8" ht="13.5" customHeight="1">
      <c r="A9" s="111"/>
      <c r="B9" s="111"/>
      <c r="C9" s="111"/>
      <c r="D9" s="111"/>
      <c r="E9" s="3"/>
      <c r="F9" s="4"/>
      <c r="H9" s="1" t="s">
        <v>30</v>
      </c>
    </row>
    <row r="10" spans="1:6" ht="15.75" thickBot="1">
      <c r="A10" s="111" t="s">
        <v>28</v>
      </c>
      <c r="B10" s="111"/>
      <c r="C10" s="111"/>
      <c r="D10" s="111"/>
      <c r="E10" s="30"/>
      <c r="F10" s="10" t="s">
        <v>3</v>
      </c>
    </row>
    <row r="11" spans="1:8" ht="12.75">
      <c r="A11" s="2"/>
      <c r="B11" s="2"/>
      <c r="C11" s="2"/>
      <c r="D11" s="1"/>
      <c r="E11" s="31" t="s">
        <v>9</v>
      </c>
      <c r="F11" s="7" t="s">
        <v>16</v>
      </c>
      <c r="H11" s="1" t="s">
        <v>41</v>
      </c>
    </row>
    <row r="12" spans="1:8" ht="12.75">
      <c r="A12" s="112" t="s">
        <v>31</v>
      </c>
      <c r="B12" s="112"/>
      <c r="C12" s="112"/>
      <c r="D12" s="112"/>
      <c r="E12" s="35" t="s">
        <v>8</v>
      </c>
      <c r="F12" s="22" t="s">
        <v>32</v>
      </c>
      <c r="H12" s="1" t="s">
        <v>32</v>
      </c>
    </row>
    <row r="13" spans="1:8" ht="12.75">
      <c r="A13" s="2"/>
      <c r="B13" s="2"/>
      <c r="C13" s="95" t="s">
        <v>492</v>
      </c>
      <c r="D13" s="95"/>
      <c r="E13" s="35" t="s">
        <v>6</v>
      </c>
      <c r="F13" s="26" t="s">
        <v>36</v>
      </c>
      <c r="H13" s="1" t="s">
        <v>39</v>
      </c>
    </row>
    <row r="14" spans="1:8" ht="15.75" customHeight="1">
      <c r="A14" s="113" t="s">
        <v>22</v>
      </c>
      <c r="B14" s="113"/>
      <c r="C14" s="96"/>
      <c r="D14" s="96"/>
      <c r="E14" s="35" t="s">
        <v>23</v>
      </c>
      <c r="F14" s="26" t="s">
        <v>37</v>
      </c>
      <c r="H14" s="1" t="s">
        <v>2</v>
      </c>
    </row>
    <row r="15" spans="1:6" ht="12.75">
      <c r="A15" s="6" t="s">
        <v>14</v>
      </c>
      <c r="B15" s="97" t="s">
        <v>33</v>
      </c>
      <c r="C15" s="97"/>
      <c r="D15" s="97"/>
      <c r="E15" s="35" t="s">
        <v>27</v>
      </c>
      <c r="F15" s="36" t="s">
        <v>38</v>
      </c>
    </row>
    <row r="16" spans="1:6" ht="12.75">
      <c r="A16" s="6" t="s">
        <v>34</v>
      </c>
      <c r="B16" s="6"/>
      <c r="C16" s="6"/>
      <c r="D16" s="5"/>
      <c r="E16" s="35"/>
      <c r="F16" s="8"/>
    </row>
    <row r="17" spans="1:8" ht="13.5" thickBot="1">
      <c r="A17" s="6" t="s">
        <v>35</v>
      </c>
      <c r="B17" s="6"/>
      <c r="C17" s="16"/>
      <c r="D17" s="5"/>
      <c r="E17" s="35" t="s">
        <v>7</v>
      </c>
      <c r="F17" s="9" t="s">
        <v>0</v>
      </c>
      <c r="H17" s="1" t="s">
        <v>40</v>
      </c>
    </row>
    <row r="18" spans="1:6" ht="20.25" customHeight="1" thickBot="1">
      <c r="A18" s="98" t="s">
        <v>20</v>
      </c>
      <c r="B18" s="98"/>
      <c r="C18" s="98"/>
      <c r="D18" s="98"/>
      <c r="E18" s="25"/>
      <c r="F18" s="11"/>
    </row>
    <row r="19" spans="1:6" ht="3.75" customHeight="1">
      <c r="A19" s="105" t="s">
        <v>4</v>
      </c>
      <c r="B19" s="108" t="s">
        <v>11</v>
      </c>
      <c r="C19" s="108" t="s">
        <v>24</v>
      </c>
      <c r="D19" s="99" t="s">
        <v>17</v>
      </c>
      <c r="E19" s="99" t="s">
        <v>12</v>
      </c>
      <c r="F19" s="102" t="s">
        <v>15</v>
      </c>
    </row>
    <row r="20" spans="1:6" ht="3" customHeight="1">
      <c r="A20" s="106"/>
      <c r="B20" s="109"/>
      <c r="C20" s="109"/>
      <c r="D20" s="100"/>
      <c r="E20" s="100"/>
      <c r="F20" s="103"/>
    </row>
    <row r="21" spans="1:6" ht="3" customHeight="1">
      <c r="A21" s="106"/>
      <c r="B21" s="109"/>
      <c r="C21" s="109"/>
      <c r="D21" s="100"/>
      <c r="E21" s="100"/>
      <c r="F21" s="103"/>
    </row>
    <row r="22" spans="1:6" ht="3" customHeight="1">
      <c r="A22" s="106"/>
      <c r="B22" s="109"/>
      <c r="C22" s="109"/>
      <c r="D22" s="100"/>
      <c r="E22" s="100"/>
      <c r="F22" s="103"/>
    </row>
    <row r="23" spans="1:6" ht="3" customHeight="1">
      <c r="A23" s="106"/>
      <c r="B23" s="109"/>
      <c r="C23" s="109"/>
      <c r="D23" s="100"/>
      <c r="E23" s="100"/>
      <c r="F23" s="103"/>
    </row>
    <row r="24" spans="1:6" ht="3" customHeight="1">
      <c r="A24" s="106"/>
      <c r="B24" s="109"/>
      <c r="C24" s="109"/>
      <c r="D24" s="100"/>
      <c r="E24" s="100"/>
      <c r="F24" s="103"/>
    </row>
    <row r="25" spans="1:6" ht="23.25" customHeight="1">
      <c r="A25" s="107"/>
      <c r="B25" s="110"/>
      <c r="C25" s="110"/>
      <c r="D25" s="101"/>
      <c r="E25" s="101"/>
      <c r="F25" s="104"/>
    </row>
    <row r="26" spans="1:6" ht="12" customHeight="1" thickBot="1">
      <c r="A26" s="17">
        <v>1</v>
      </c>
      <c r="B26" s="18">
        <v>2</v>
      </c>
      <c r="C26" s="23">
        <v>3</v>
      </c>
      <c r="D26" s="19" t="s">
        <v>1</v>
      </c>
      <c r="E26" s="34" t="s">
        <v>2</v>
      </c>
      <c r="F26" s="20" t="s">
        <v>13</v>
      </c>
    </row>
    <row r="27" spans="1:6" ht="12.75">
      <c r="A27" s="42" t="s">
        <v>5</v>
      </c>
      <c r="B27" s="37" t="s">
        <v>10</v>
      </c>
      <c r="C27" s="84" t="s">
        <v>42</v>
      </c>
      <c r="D27" s="39">
        <v>33468240</v>
      </c>
      <c r="E27" s="38">
        <v>32140795.32</v>
      </c>
      <c r="F27" s="39">
        <f aca="true" t="shared" si="0" ref="F27:F58">IF(OR(AND(E27="-",D27="-"),AND(E27=D27)),"-",IF(D27="-",0,D27)-IF(E27="-",0,E27))</f>
        <v>1327444.6799999997</v>
      </c>
    </row>
    <row r="28" spans="1:6" ht="12.75">
      <c r="A28" s="43" t="s">
        <v>43</v>
      </c>
      <c r="B28" s="40"/>
      <c r="C28" s="85"/>
      <c r="D28" s="41"/>
      <c r="E28" s="41"/>
      <c r="F28" s="44" t="str">
        <f t="shared" si="0"/>
        <v>-</v>
      </c>
    </row>
    <row r="29" spans="1:6" ht="12.75">
      <c r="A29" s="43" t="s">
        <v>44</v>
      </c>
      <c r="B29" s="40" t="s">
        <v>36</v>
      </c>
      <c r="C29" s="85" t="s">
        <v>45</v>
      </c>
      <c r="D29" s="41">
        <v>5589600</v>
      </c>
      <c r="E29" s="41">
        <v>4802657.46</v>
      </c>
      <c r="F29" s="44">
        <f t="shared" si="0"/>
        <v>786942.54</v>
      </c>
    </row>
    <row r="30" spans="1:6" ht="12.75">
      <c r="A30" s="43" t="s">
        <v>46</v>
      </c>
      <c r="B30" s="40" t="s">
        <v>36</v>
      </c>
      <c r="C30" s="85" t="s">
        <v>47</v>
      </c>
      <c r="D30" s="41">
        <v>910800</v>
      </c>
      <c r="E30" s="41">
        <v>936879.94</v>
      </c>
      <c r="F30" s="44">
        <f t="shared" si="0"/>
        <v>-26079.939999999944</v>
      </c>
    </row>
    <row r="31" spans="1:6" ht="12.75">
      <c r="A31" s="43" t="s">
        <v>48</v>
      </c>
      <c r="B31" s="40" t="s">
        <v>36</v>
      </c>
      <c r="C31" s="85" t="s">
        <v>49</v>
      </c>
      <c r="D31" s="41">
        <v>910800</v>
      </c>
      <c r="E31" s="41">
        <v>936879.94</v>
      </c>
      <c r="F31" s="44">
        <f t="shared" si="0"/>
        <v>-26079.939999999944</v>
      </c>
    </row>
    <row r="32" spans="1:6" ht="67.5">
      <c r="A32" s="43" t="s">
        <v>50</v>
      </c>
      <c r="B32" s="40" t="s">
        <v>36</v>
      </c>
      <c r="C32" s="85" t="s">
        <v>51</v>
      </c>
      <c r="D32" s="41">
        <v>908000</v>
      </c>
      <c r="E32" s="41">
        <v>935142.71</v>
      </c>
      <c r="F32" s="44">
        <f t="shared" si="0"/>
        <v>-27142.709999999963</v>
      </c>
    </row>
    <row r="33" spans="1:6" ht="67.5">
      <c r="A33" s="92" t="s">
        <v>52</v>
      </c>
      <c r="B33" s="40" t="s">
        <v>36</v>
      </c>
      <c r="C33" s="85" t="s">
        <v>53</v>
      </c>
      <c r="D33" s="41">
        <v>908000</v>
      </c>
      <c r="E33" s="41">
        <v>935142.71</v>
      </c>
      <c r="F33" s="44">
        <f t="shared" si="0"/>
        <v>-27142.709999999963</v>
      </c>
    </row>
    <row r="34" spans="1:6" ht="33.75">
      <c r="A34" s="43" t="s">
        <v>54</v>
      </c>
      <c r="B34" s="40" t="s">
        <v>36</v>
      </c>
      <c r="C34" s="85" t="s">
        <v>55</v>
      </c>
      <c r="D34" s="41">
        <v>2800</v>
      </c>
      <c r="E34" s="41">
        <v>1737.23</v>
      </c>
      <c r="F34" s="44">
        <f t="shared" si="0"/>
        <v>1062.77</v>
      </c>
    </row>
    <row r="35" spans="1:6" ht="45">
      <c r="A35" s="43" t="s">
        <v>56</v>
      </c>
      <c r="B35" s="40" t="s">
        <v>36</v>
      </c>
      <c r="C35" s="85" t="s">
        <v>57</v>
      </c>
      <c r="D35" s="41">
        <v>2800</v>
      </c>
      <c r="E35" s="41">
        <v>1521.9</v>
      </c>
      <c r="F35" s="44">
        <f t="shared" si="0"/>
        <v>1278.1</v>
      </c>
    </row>
    <row r="36" spans="1:6" ht="45">
      <c r="A36" s="43" t="s">
        <v>58</v>
      </c>
      <c r="B36" s="40" t="s">
        <v>36</v>
      </c>
      <c r="C36" s="85" t="s">
        <v>59</v>
      </c>
      <c r="D36" s="41" t="s">
        <v>60</v>
      </c>
      <c r="E36" s="41">
        <v>15.33</v>
      </c>
      <c r="F36" s="44">
        <f t="shared" si="0"/>
        <v>-15.33</v>
      </c>
    </row>
    <row r="37" spans="1:6" ht="45">
      <c r="A37" s="43" t="s">
        <v>61</v>
      </c>
      <c r="B37" s="40" t="s">
        <v>36</v>
      </c>
      <c r="C37" s="85" t="s">
        <v>62</v>
      </c>
      <c r="D37" s="41" t="s">
        <v>60</v>
      </c>
      <c r="E37" s="41">
        <v>200</v>
      </c>
      <c r="F37" s="44">
        <f t="shared" si="0"/>
        <v>-200</v>
      </c>
    </row>
    <row r="38" spans="1:6" ht="12.75">
      <c r="A38" s="43" t="s">
        <v>63</v>
      </c>
      <c r="B38" s="40" t="s">
        <v>36</v>
      </c>
      <c r="C38" s="85" t="s">
        <v>64</v>
      </c>
      <c r="D38" s="41">
        <v>1473700</v>
      </c>
      <c r="E38" s="41">
        <v>1525794.33</v>
      </c>
      <c r="F38" s="44">
        <f t="shared" si="0"/>
        <v>-52094.330000000075</v>
      </c>
    </row>
    <row r="39" spans="1:6" ht="12.75">
      <c r="A39" s="43" t="s">
        <v>65</v>
      </c>
      <c r="B39" s="40" t="s">
        <v>36</v>
      </c>
      <c r="C39" s="85" t="s">
        <v>66</v>
      </c>
      <c r="D39" s="41">
        <v>18900</v>
      </c>
      <c r="E39" s="41">
        <v>19939.7</v>
      </c>
      <c r="F39" s="44">
        <f t="shared" si="0"/>
        <v>-1039.7000000000007</v>
      </c>
    </row>
    <row r="40" spans="1:6" ht="33.75">
      <c r="A40" s="43" t="s">
        <v>67</v>
      </c>
      <c r="B40" s="40" t="s">
        <v>36</v>
      </c>
      <c r="C40" s="85" t="s">
        <v>68</v>
      </c>
      <c r="D40" s="41">
        <v>18900</v>
      </c>
      <c r="E40" s="41">
        <v>19939.7</v>
      </c>
      <c r="F40" s="44">
        <f t="shared" si="0"/>
        <v>-1039.7000000000007</v>
      </c>
    </row>
    <row r="41" spans="1:6" ht="45">
      <c r="A41" s="43" t="s">
        <v>69</v>
      </c>
      <c r="B41" s="40" t="s">
        <v>36</v>
      </c>
      <c r="C41" s="85" t="s">
        <v>70</v>
      </c>
      <c r="D41" s="41">
        <v>18900</v>
      </c>
      <c r="E41" s="41">
        <v>19203.13</v>
      </c>
      <c r="F41" s="44">
        <f t="shared" si="0"/>
        <v>-303.130000000001</v>
      </c>
    </row>
    <row r="42" spans="1:6" ht="33.75">
      <c r="A42" s="43" t="s">
        <v>71</v>
      </c>
      <c r="B42" s="40" t="s">
        <v>36</v>
      </c>
      <c r="C42" s="85" t="s">
        <v>72</v>
      </c>
      <c r="D42" s="41" t="s">
        <v>60</v>
      </c>
      <c r="E42" s="41">
        <v>736.57</v>
      </c>
      <c r="F42" s="44">
        <f t="shared" si="0"/>
        <v>-736.57</v>
      </c>
    </row>
    <row r="43" spans="1:6" ht="12.75">
      <c r="A43" s="43" t="s">
        <v>73</v>
      </c>
      <c r="B43" s="40" t="s">
        <v>36</v>
      </c>
      <c r="C43" s="85" t="s">
        <v>74</v>
      </c>
      <c r="D43" s="41">
        <v>548800</v>
      </c>
      <c r="E43" s="41">
        <v>590839.95</v>
      </c>
      <c r="F43" s="44">
        <f t="shared" si="0"/>
        <v>-42039.94999999995</v>
      </c>
    </row>
    <row r="44" spans="1:6" ht="12.75">
      <c r="A44" s="43" t="s">
        <v>75</v>
      </c>
      <c r="B44" s="40" t="s">
        <v>36</v>
      </c>
      <c r="C44" s="85" t="s">
        <v>76</v>
      </c>
      <c r="D44" s="41">
        <v>74500</v>
      </c>
      <c r="E44" s="41">
        <v>74102.86</v>
      </c>
      <c r="F44" s="44">
        <f t="shared" si="0"/>
        <v>397.1399999999994</v>
      </c>
    </row>
    <row r="45" spans="1:6" ht="12.75">
      <c r="A45" s="43" t="s">
        <v>77</v>
      </c>
      <c r="B45" s="40" t="s">
        <v>36</v>
      </c>
      <c r="C45" s="85" t="s">
        <v>78</v>
      </c>
      <c r="D45" s="41">
        <v>74500</v>
      </c>
      <c r="E45" s="41">
        <v>73968.5</v>
      </c>
      <c r="F45" s="44">
        <f t="shared" si="0"/>
        <v>531.5</v>
      </c>
    </row>
    <row r="46" spans="1:6" ht="12.75">
      <c r="A46" s="43" t="s">
        <v>79</v>
      </c>
      <c r="B46" s="40" t="s">
        <v>36</v>
      </c>
      <c r="C46" s="85" t="s">
        <v>80</v>
      </c>
      <c r="D46" s="41" t="s">
        <v>60</v>
      </c>
      <c r="E46" s="41">
        <v>134.36</v>
      </c>
      <c r="F46" s="44">
        <f t="shared" si="0"/>
        <v>-134.36</v>
      </c>
    </row>
    <row r="47" spans="1:6" ht="12.75">
      <c r="A47" s="43" t="s">
        <v>81</v>
      </c>
      <c r="B47" s="40" t="s">
        <v>36</v>
      </c>
      <c r="C47" s="85" t="s">
        <v>82</v>
      </c>
      <c r="D47" s="41">
        <v>474300</v>
      </c>
      <c r="E47" s="41">
        <v>516737.09</v>
      </c>
      <c r="F47" s="44">
        <f t="shared" si="0"/>
        <v>-42437.090000000026</v>
      </c>
    </row>
    <row r="48" spans="1:6" ht="12.75">
      <c r="A48" s="43" t="s">
        <v>83</v>
      </c>
      <c r="B48" s="40" t="s">
        <v>36</v>
      </c>
      <c r="C48" s="85" t="s">
        <v>84</v>
      </c>
      <c r="D48" s="41">
        <v>474300</v>
      </c>
      <c r="E48" s="41">
        <v>509844.36</v>
      </c>
      <c r="F48" s="44">
        <f t="shared" si="0"/>
        <v>-35544.359999999986</v>
      </c>
    </row>
    <row r="49" spans="1:6" ht="12.75">
      <c r="A49" s="43" t="s">
        <v>85</v>
      </c>
      <c r="B49" s="40" t="s">
        <v>36</v>
      </c>
      <c r="C49" s="85" t="s">
        <v>86</v>
      </c>
      <c r="D49" s="41" t="s">
        <v>60</v>
      </c>
      <c r="E49" s="41">
        <v>6892.73</v>
      </c>
      <c r="F49" s="44">
        <f t="shared" si="0"/>
        <v>-6892.73</v>
      </c>
    </row>
    <row r="50" spans="1:6" ht="12.75">
      <c r="A50" s="43" t="s">
        <v>87</v>
      </c>
      <c r="B50" s="40" t="s">
        <v>36</v>
      </c>
      <c r="C50" s="85" t="s">
        <v>88</v>
      </c>
      <c r="D50" s="41">
        <v>906000</v>
      </c>
      <c r="E50" s="41">
        <v>915014.68</v>
      </c>
      <c r="F50" s="44">
        <f t="shared" si="0"/>
        <v>-9014.680000000051</v>
      </c>
    </row>
    <row r="51" spans="1:6" ht="33.75">
      <c r="A51" s="43" t="s">
        <v>89</v>
      </c>
      <c r="B51" s="40" t="s">
        <v>36</v>
      </c>
      <c r="C51" s="85" t="s">
        <v>90</v>
      </c>
      <c r="D51" s="41">
        <v>244000</v>
      </c>
      <c r="E51" s="41">
        <v>232523.37</v>
      </c>
      <c r="F51" s="44">
        <f t="shared" si="0"/>
        <v>11476.630000000005</v>
      </c>
    </row>
    <row r="52" spans="1:6" ht="56.25">
      <c r="A52" s="43" t="s">
        <v>91</v>
      </c>
      <c r="B52" s="40" t="s">
        <v>36</v>
      </c>
      <c r="C52" s="85" t="s">
        <v>92</v>
      </c>
      <c r="D52" s="41">
        <v>244000</v>
      </c>
      <c r="E52" s="41">
        <v>232523.37</v>
      </c>
      <c r="F52" s="44">
        <f t="shared" si="0"/>
        <v>11476.630000000005</v>
      </c>
    </row>
    <row r="53" spans="1:6" ht="33.75">
      <c r="A53" s="43" t="s">
        <v>93</v>
      </c>
      <c r="B53" s="40" t="s">
        <v>36</v>
      </c>
      <c r="C53" s="85" t="s">
        <v>94</v>
      </c>
      <c r="D53" s="41">
        <v>662000</v>
      </c>
      <c r="E53" s="41">
        <v>682491.31</v>
      </c>
      <c r="F53" s="44">
        <f t="shared" si="0"/>
        <v>-20491.310000000056</v>
      </c>
    </row>
    <row r="54" spans="1:6" ht="56.25">
      <c r="A54" s="43" t="s">
        <v>95</v>
      </c>
      <c r="B54" s="40" t="s">
        <v>36</v>
      </c>
      <c r="C54" s="85" t="s">
        <v>96</v>
      </c>
      <c r="D54" s="41">
        <v>662000</v>
      </c>
      <c r="E54" s="41">
        <v>682491.31</v>
      </c>
      <c r="F54" s="44">
        <f t="shared" si="0"/>
        <v>-20491.310000000056</v>
      </c>
    </row>
    <row r="55" spans="1:6" ht="12.75">
      <c r="A55" s="43" t="s">
        <v>97</v>
      </c>
      <c r="B55" s="40" t="s">
        <v>36</v>
      </c>
      <c r="C55" s="85" t="s">
        <v>98</v>
      </c>
      <c r="D55" s="41">
        <v>12000</v>
      </c>
      <c r="E55" s="41">
        <v>12220</v>
      </c>
      <c r="F55" s="44">
        <f t="shared" si="0"/>
        <v>-220</v>
      </c>
    </row>
    <row r="56" spans="1:6" ht="45">
      <c r="A56" s="43" t="s">
        <v>99</v>
      </c>
      <c r="B56" s="40" t="s">
        <v>36</v>
      </c>
      <c r="C56" s="85" t="s">
        <v>100</v>
      </c>
      <c r="D56" s="41">
        <v>12000</v>
      </c>
      <c r="E56" s="41">
        <v>12220</v>
      </c>
      <c r="F56" s="44">
        <f t="shared" si="0"/>
        <v>-220</v>
      </c>
    </row>
    <row r="57" spans="1:6" ht="67.5">
      <c r="A57" s="43" t="s">
        <v>101</v>
      </c>
      <c r="B57" s="40" t="s">
        <v>36</v>
      </c>
      <c r="C57" s="85" t="s">
        <v>102</v>
      </c>
      <c r="D57" s="41">
        <v>12000</v>
      </c>
      <c r="E57" s="41">
        <v>12220</v>
      </c>
      <c r="F57" s="44">
        <f t="shared" si="0"/>
        <v>-220</v>
      </c>
    </row>
    <row r="58" spans="1:6" ht="67.5">
      <c r="A58" s="43" t="s">
        <v>103</v>
      </c>
      <c r="B58" s="40" t="s">
        <v>36</v>
      </c>
      <c r="C58" s="85" t="s">
        <v>104</v>
      </c>
      <c r="D58" s="41">
        <v>12000</v>
      </c>
      <c r="E58" s="41">
        <v>12220</v>
      </c>
      <c r="F58" s="44">
        <f t="shared" si="0"/>
        <v>-220</v>
      </c>
    </row>
    <row r="59" spans="1:6" ht="33.75">
      <c r="A59" s="43" t="s">
        <v>105</v>
      </c>
      <c r="B59" s="40" t="s">
        <v>36</v>
      </c>
      <c r="C59" s="85" t="s">
        <v>106</v>
      </c>
      <c r="D59" s="41">
        <v>1573400</v>
      </c>
      <c r="E59" s="41">
        <v>1564311.09</v>
      </c>
      <c r="F59" s="44">
        <f aca="true" t="shared" si="1" ref="F59:F90">IF(OR(AND(E59="-",D59="-"),AND(E59=D59)),"-",IF(D59="-",0,D59)-IF(E59="-",0,E59))</f>
        <v>9088.909999999916</v>
      </c>
    </row>
    <row r="60" spans="1:6" ht="78.75">
      <c r="A60" s="92" t="s">
        <v>107</v>
      </c>
      <c r="B60" s="40" t="s">
        <v>36</v>
      </c>
      <c r="C60" s="85" t="s">
        <v>108</v>
      </c>
      <c r="D60" s="41">
        <v>1496700</v>
      </c>
      <c r="E60" s="41">
        <v>1481352.42</v>
      </c>
      <c r="F60" s="44">
        <f t="shared" si="1"/>
        <v>15347.580000000075</v>
      </c>
    </row>
    <row r="61" spans="1:6" ht="56.25">
      <c r="A61" s="43" t="s">
        <v>109</v>
      </c>
      <c r="B61" s="40" t="s">
        <v>36</v>
      </c>
      <c r="C61" s="85" t="s">
        <v>110</v>
      </c>
      <c r="D61" s="41">
        <v>882000</v>
      </c>
      <c r="E61" s="41">
        <v>889946.83</v>
      </c>
      <c r="F61" s="44">
        <f t="shared" si="1"/>
        <v>-7946.829999999958</v>
      </c>
    </row>
    <row r="62" spans="1:6" ht="67.5">
      <c r="A62" s="92" t="s">
        <v>111</v>
      </c>
      <c r="B62" s="40" t="s">
        <v>36</v>
      </c>
      <c r="C62" s="85" t="s">
        <v>112</v>
      </c>
      <c r="D62" s="41">
        <v>882000</v>
      </c>
      <c r="E62" s="41">
        <v>889946.83</v>
      </c>
      <c r="F62" s="44">
        <f t="shared" si="1"/>
        <v>-7946.829999999958</v>
      </c>
    </row>
    <row r="63" spans="1:6" ht="67.5">
      <c r="A63" s="92" t="s">
        <v>113</v>
      </c>
      <c r="B63" s="40" t="s">
        <v>36</v>
      </c>
      <c r="C63" s="85" t="s">
        <v>114</v>
      </c>
      <c r="D63" s="41">
        <v>614700</v>
      </c>
      <c r="E63" s="41">
        <v>591405.59</v>
      </c>
      <c r="F63" s="44">
        <f t="shared" si="1"/>
        <v>23294.410000000033</v>
      </c>
    </row>
    <row r="64" spans="1:6" ht="56.25">
      <c r="A64" s="43" t="s">
        <v>115</v>
      </c>
      <c r="B64" s="40" t="s">
        <v>36</v>
      </c>
      <c r="C64" s="85" t="s">
        <v>116</v>
      </c>
      <c r="D64" s="41">
        <v>614700</v>
      </c>
      <c r="E64" s="41">
        <v>591405.59</v>
      </c>
      <c r="F64" s="44">
        <f t="shared" si="1"/>
        <v>23294.410000000033</v>
      </c>
    </row>
    <row r="65" spans="1:6" ht="67.5">
      <c r="A65" s="92" t="s">
        <v>117</v>
      </c>
      <c r="B65" s="40" t="s">
        <v>36</v>
      </c>
      <c r="C65" s="85" t="s">
        <v>118</v>
      </c>
      <c r="D65" s="41">
        <v>76700</v>
      </c>
      <c r="E65" s="41">
        <v>82958.67</v>
      </c>
      <c r="F65" s="44">
        <f t="shared" si="1"/>
        <v>-6258.669999999998</v>
      </c>
    </row>
    <row r="66" spans="1:6" ht="67.5">
      <c r="A66" s="92" t="s">
        <v>119</v>
      </c>
      <c r="B66" s="40" t="s">
        <v>36</v>
      </c>
      <c r="C66" s="85" t="s">
        <v>120</v>
      </c>
      <c r="D66" s="41">
        <v>76700</v>
      </c>
      <c r="E66" s="41">
        <v>82958.67</v>
      </c>
      <c r="F66" s="44">
        <f t="shared" si="1"/>
        <v>-6258.669999999998</v>
      </c>
    </row>
    <row r="67" spans="1:6" ht="67.5">
      <c r="A67" s="43" t="s">
        <v>121</v>
      </c>
      <c r="B67" s="40" t="s">
        <v>36</v>
      </c>
      <c r="C67" s="85" t="s">
        <v>122</v>
      </c>
      <c r="D67" s="41">
        <v>76700</v>
      </c>
      <c r="E67" s="41">
        <v>82958.67</v>
      </c>
      <c r="F67" s="44">
        <f t="shared" si="1"/>
        <v>-6258.669999999998</v>
      </c>
    </row>
    <row r="68" spans="1:6" ht="22.5">
      <c r="A68" s="43" t="s">
        <v>123</v>
      </c>
      <c r="B68" s="40" t="s">
        <v>36</v>
      </c>
      <c r="C68" s="85" t="s">
        <v>124</v>
      </c>
      <c r="D68" s="41">
        <v>22500</v>
      </c>
      <c r="E68" s="41">
        <v>22500</v>
      </c>
      <c r="F68" s="44" t="str">
        <f t="shared" si="1"/>
        <v>-</v>
      </c>
    </row>
    <row r="69" spans="1:6" ht="12.75">
      <c r="A69" s="43" t="s">
        <v>125</v>
      </c>
      <c r="B69" s="40" t="s">
        <v>36</v>
      </c>
      <c r="C69" s="85" t="s">
        <v>126</v>
      </c>
      <c r="D69" s="41">
        <v>22500</v>
      </c>
      <c r="E69" s="41">
        <v>22500</v>
      </c>
      <c r="F69" s="44" t="str">
        <f t="shared" si="1"/>
        <v>-</v>
      </c>
    </row>
    <row r="70" spans="1:6" ht="12.75">
      <c r="A70" s="43" t="s">
        <v>127</v>
      </c>
      <c r="B70" s="40" t="s">
        <v>36</v>
      </c>
      <c r="C70" s="85" t="s">
        <v>128</v>
      </c>
      <c r="D70" s="41">
        <v>22500</v>
      </c>
      <c r="E70" s="41">
        <v>22500</v>
      </c>
      <c r="F70" s="44" t="str">
        <f t="shared" si="1"/>
        <v>-</v>
      </c>
    </row>
    <row r="71" spans="1:6" ht="22.5">
      <c r="A71" s="43" t="s">
        <v>129</v>
      </c>
      <c r="B71" s="40" t="s">
        <v>36</v>
      </c>
      <c r="C71" s="85" t="s">
        <v>130</v>
      </c>
      <c r="D71" s="41">
        <v>22500</v>
      </c>
      <c r="E71" s="41">
        <v>22500</v>
      </c>
      <c r="F71" s="44" t="str">
        <f t="shared" si="1"/>
        <v>-</v>
      </c>
    </row>
    <row r="72" spans="1:6" ht="22.5">
      <c r="A72" s="43" t="s">
        <v>131</v>
      </c>
      <c r="B72" s="40" t="s">
        <v>36</v>
      </c>
      <c r="C72" s="85" t="s">
        <v>132</v>
      </c>
      <c r="D72" s="41">
        <v>1352000</v>
      </c>
      <c r="E72" s="41">
        <v>496167.38</v>
      </c>
      <c r="F72" s="44">
        <f t="shared" si="1"/>
        <v>855832.62</v>
      </c>
    </row>
    <row r="73" spans="1:6" ht="67.5">
      <c r="A73" s="43" t="s">
        <v>133</v>
      </c>
      <c r="B73" s="40" t="s">
        <v>36</v>
      </c>
      <c r="C73" s="85" t="s">
        <v>134</v>
      </c>
      <c r="D73" s="41">
        <v>1340000</v>
      </c>
      <c r="E73" s="41">
        <v>484201.96</v>
      </c>
      <c r="F73" s="44">
        <f t="shared" si="1"/>
        <v>855798.04</v>
      </c>
    </row>
    <row r="74" spans="1:6" ht="33.75">
      <c r="A74" s="43" t="s">
        <v>135</v>
      </c>
      <c r="B74" s="40" t="s">
        <v>36</v>
      </c>
      <c r="C74" s="85" t="s">
        <v>136</v>
      </c>
      <c r="D74" s="41">
        <v>1340000</v>
      </c>
      <c r="E74" s="41">
        <v>484201.96</v>
      </c>
      <c r="F74" s="44">
        <f t="shared" si="1"/>
        <v>855798.04</v>
      </c>
    </row>
    <row r="75" spans="1:6" ht="33.75">
      <c r="A75" s="43" t="s">
        <v>137</v>
      </c>
      <c r="B75" s="40" t="s">
        <v>36</v>
      </c>
      <c r="C75" s="85" t="s">
        <v>138</v>
      </c>
      <c r="D75" s="41">
        <v>1340000</v>
      </c>
      <c r="E75" s="41">
        <v>484201.96</v>
      </c>
      <c r="F75" s="44">
        <f t="shared" si="1"/>
        <v>855798.04</v>
      </c>
    </row>
    <row r="76" spans="1:6" ht="45">
      <c r="A76" s="43" t="s">
        <v>139</v>
      </c>
      <c r="B76" s="40" t="s">
        <v>36</v>
      </c>
      <c r="C76" s="85" t="s">
        <v>140</v>
      </c>
      <c r="D76" s="41">
        <v>12000</v>
      </c>
      <c r="E76" s="41">
        <v>11965.42</v>
      </c>
      <c r="F76" s="44">
        <f t="shared" si="1"/>
        <v>34.57999999999993</v>
      </c>
    </row>
    <row r="77" spans="1:6" ht="33.75">
      <c r="A77" s="43" t="s">
        <v>141</v>
      </c>
      <c r="B77" s="40" t="s">
        <v>36</v>
      </c>
      <c r="C77" s="85" t="s">
        <v>142</v>
      </c>
      <c r="D77" s="41">
        <v>12000</v>
      </c>
      <c r="E77" s="41">
        <v>11965.42</v>
      </c>
      <c r="F77" s="44">
        <f t="shared" si="1"/>
        <v>34.57999999999993</v>
      </c>
    </row>
    <row r="78" spans="1:6" ht="45">
      <c r="A78" s="43" t="s">
        <v>143</v>
      </c>
      <c r="B78" s="40" t="s">
        <v>36</v>
      </c>
      <c r="C78" s="85" t="s">
        <v>144</v>
      </c>
      <c r="D78" s="41">
        <v>12000</v>
      </c>
      <c r="E78" s="41">
        <v>11965.42</v>
      </c>
      <c r="F78" s="44">
        <f t="shared" si="1"/>
        <v>34.57999999999993</v>
      </c>
    </row>
    <row r="79" spans="1:6" ht="12.75">
      <c r="A79" s="43" t="s">
        <v>145</v>
      </c>
      <c r="B79" s="40" t="s">
        <v>36</v>
      </c>
      <c r="C79" s="85" t="s">
        <v>146</v>
      </c>
      <c r="D79" s="41">
        <v>6200</v>
      </c>
      <c r="E79" s="41">
        <v>5850</v>
      </c>
      <c r="F79" s="44">
        <f t="shared" si="1"/>
        <v>350</v>
      </c>
    </row>
    <row r="80" spans="1:6" ht="33.75">
      <c r="A80" s="43" t="s">
        <v>147</v>
      </c>
      <c r="B80" s="40" t="s">
        <v>36</v>
      </c>
      <c r="C80" s="85" t="s">
        <v>148</v>
      </c>
      <c r="D80" s="41">
        <v>6200</v>
      </c>
      <c r="E80" s="41">
        <v>5850</v>
      </c>
      <c r="F80" s="44">
        <f t="shared" si="1"/>
        <v>350</v>
      </c>
    </row>
    <row r="81" spans="1:6" ht="33.75">
      <c r="A81" s="43" t="s">
        <v>149</v>
      </c>
      <c r="B81" s="40" t="s">
        <v>36</v>
      </c>
      <c r="C81" s="85" t="s">
        <v>150</v>
      </c>
      <c r="D81" s="41">
        <v>6200</v>
      </c>
      <c r="E81" s="41">
        <v>5850</v>
      </c>
      <c r="F81" s="44">
        <f t="shared" si="1"/>
        <v>350</v>
      </c>
    </row>
    <row r="82" spans="1:6" ht="12.75">
      <c r="A82" s="43" t="s">
        <v>151</v>
      </c>
      <c r="B82" s="40" t="s">
        <v>36</v>
      </c>
      <c r="C82" s="85" t="s">
        <v>152</v>
      </c>
      <c r="D82" s="41">
        <v>239000</v>
      </c>
      <c r="E82" s="41">
        <v>238934.72</v>
      </c>
      <c r="F82" s="44">
        <f t="shared" si="1"/>
        <v>65.27999999999884</v>
      </c>
    </row>
    <row r="83" spans="1:6" ht="12.75">
      <c r="A83" s="43" t="s">
        <v>153</v>
      </c>
      <c r="B83" s="40" t="s">
        <v>36</v>
      </c>
      <c r="C83" s="85" t="s">
        <v>154</v>
      </c>
      <c r="D83" s="41">
        <v>239000</v>
      </c>
      <c r="E83" s="41">
        <v>238934.72</v>
      </c>
      <c r="F83" s="44">
        <f t="shared" si="1"/>
        <v>65.27999999999884</v>
      </c>
    </row>
    <row r="84" spans="1:6" ht="12.75">
      <c r="A84" s="43" t="s">
        <v>155</v>
      </c>
      <c r="B84" s="40" t="s">
        <v>36</v>
      </c>
      <c r="C84" s="85" t="s">
        <v>156</v>
      </c>
      <c r="D84" s="41">
        <v>239000</v>
      </c>
      <c r="E84" s="41">
        <v>238934.72</v>
      </c>
      <c r="F84" s="44">
        <f t="shared" si="1"/>
        <v>65.27999999999884</v>
      </c>
    </row>
    <row r="85" spans="1:6" ht="12.75">
      <c r="A85" s="43" t="s">
        <v>157</v>
      </c>
      <c r="B85" s="40" t="s">
        <v>36</v>
      </c>
      <c r="C85" s="85" t="s">
        <v>158</v>
      </c>
      <c r="D85" s="41">
        <v>27878640</v>
      </c>
      <c r="E85" s="41">
        <v>27338137.86</v>
      </c>
      <c r="F85" s="44">
        <f t="shared" si="1"/>
        <v>540502.1400000006</v>
      </c>
    </row>
    <row r="86" spans="1:6" ht="33.75">
      <c r="A86" s="43" t="s">
        <v>159</v>
      </c>
      <c r="B86" s="40" t="s">
        <v>36</v>
      </c>
      <c r="C86" s="85" t="s">
        <v>160</v>
      </c>
      <c r="D86" s="41">
        <v>27878640</v>
      </c>
      <c r="E86" s="41">
        <v>27340984.41</v>
      </c>
      <c r="F86" s="44">
        <f t="shared" si="1"/>
        <v>537655.5899999999</v>
      </c>
    </row>
    <row r="87" spans="1:6" ht="22.5">
      <c r="A87" s="43" t="s">
        <v>161</v>
      </c>
      <c r="B87" s="40" t="s">
        <v>36</v>
      </c>
      <c r="C87" s="85" t="s">
        <v>162</v>
      </c>
      <c r="D87" s="41">
        <v>3822000</v>
      </c>
      <c r="E87" s="41">
        <v>3822000</v>
      </c>
      <c r="F87" s="44" t="str">
        <f t="shared" si="1"/>
        <v>-</v>
      </c>
    </row>
    <row r="88" spans="1:6" ht="12.75">
      <c r="A88" s="43" t="s">
        <v>163</v>
      </c>
      <c r="B88" s="40" t="s">
        <v>36</v>
      </c>
      <c r="C88" s="85" t="s">
        <v>164</v>
      </c>
      <c r="D88" s="41">
        <v>3822000</v>
      </c>
      <c r="E88" s="41">
        <v>3822000</v>
      </c>
      <c r="F88" s="44" t="str">
        <f t="shared" si="1"/>
        <v>-</v>
      </c>
    </row>
    <row r="89" spans="1:6" ht="22.5">
      <c r="A89" s="43" t="s">
        <v>165</v>
      </c>
      <c r="B89" s="40" t="s">
        <v>36</v>
      </c>
      <c r="C89" s="85" t="s">
        <v>166</v>
      </c>
      <c r="D89" s="41">
        <v>3822000</v>
      </c>
      <c r="E89" s="41">
        <v>3822000</v>
      </c>
      <c r="F89" s="44" t="str">
        <f t="shared" si="1"/>
        <v>-</v>
      </c>
    </row>
    <row r="90" spans="1:6" ht="33.75">
      <c r="A90" s="43" t="s">
        <v>167</v>
      </c>
      <c r="B90" s="40" t="s">
        <v>36</v>
      </c>
      <c r="C90" s="85" t="s">
        <v>168</v>
      </c>
      <c r="D90" s="41">
        <v>21959764</v>
      </c>
      <c r="E90" s="41">
        <v>21959764</v>
      </c>
      <c r="F90" s="44" t="str">
        <f t="shared" si="1"/>
        <v>-</v>
      </c>
    </row>
    <row r="91" spans="1:6" ht="45">
      <c r="A91" s="43" t="s">
        <v>169</v>
      </c>
      <c r="B91" s="40" t="s">
        <v>36</v>
      </c>
      <c r="C91" s="85" t="s">
        <v>170</v>
      </c>
      <c r="D91" s="41">
        <v>19791000</v>
      </c>
      <c r="E91" s="41">
        <v>19791000</v>
      </c>
      <c r="F91" s="44" t="str">
        <f aca="true" t="shared" si="2" ref="F91:F108">IF(OR(AND(E91="-",D91="-"),AND(E91=D91)),"-",IF(D91="-",0,D91)-IF(E91="-",0,E91))</f>
        <v>-</v>
      </c>
    </row>
    <row r="92" spans="1:6" ht="33.75">
      <c r="A92" s="43" t="s">
        <v>171</v>
      </c>
      <c r="B92" s="40" t="s">
        <v>36</v>
      </c>
      <c r="C92" s="85" t="s">
        <v>172</v>
      </c>
      <c r="D92" s="41">
        <v>19791000</v>
      </c>
      <c r="E92" s="41">
        <v>19791000</v>
      </c>
      <c r="F92" s="44" t="str">
        <f t="shared" si="2"/>
        <v>-</v>
      </c>
    </row>
    <row r="93" spans="1:6" ht="78.75">
      <c r="A93" s="92" t="s">
        <v>173</v>
      </c>
      <c r="B93" s="40" t="s">
        <v>36</v>
      </c>
      <c r="C93" s="85" t="s">
        <v>174</v>
      </c>
      <c r="D93" s="41">
        <v>478010</v>
      </c>
      <c r="E93" s="41">
        <v>478010</v>
      </c>
      <c r="F93" s="44" t="str">
        <f t="shared" si="2"/>
        <v>-</v>
      </c>
    </row>
    <row r="94" spans="1:6" ht="78.75">
      <c r="A94" s="92" t="s">
        <v>175</v>
      </c>
      <c r="B94" s="40" t="s">
        <v>36</v>
      </c>
      <c r="C94" s="85" t="s">
        <v>176</v>
      </c>
      <c r="D94" s="41">
        <v>478010</v>
      </c>
      <c r="E94" s="41">
        <v>478010</v>
      </c>
      <c r="F94" s="44" t="str">
        <f t="shared" si="2"/>
        <v>-</v>
      </c>
    </row>
    <row r="95" spans="1:6" ht="56.25">
      <c r="A95" s="43" t="s">
        <v>177</v>
      </c>
      <c r="B95" s="40" t="s">
        <v>36</v>
      </c>
      <c r="C95" s="85" t="s">
        <v>178</v>
      </c>
      <c r="D95" s="41">
        <v>645847</v>
      </c>
      <c r="E95" s="41">
        <v>645847</v>
      </c>
      <c r="F95" s="44" t="str">
        <f t="shared" si="2"/>
        <v>-</v>
      </c>
    </row>
    <row r="96" spans="1:6" ht="56.25">
      <c r="A96" s="43" t="s">
        <v>179</v>
      </c>
      <c r="B96" s="40" t="s">
        <v>36</v>
      </c>
      <c r="C96" s="85" t="s">
        <v>180</v>
      </c>
      <c r="D96" s="41">
        <v>645847</v>
      </c>
      <c r="E96" s="41">
        <v>645847</v>
      </c>
      <c r="F96" s="44" t="str">
        <f t="shared" si="2"/>
        <v>-</v>
      </c>
    </row>
    <row r="97" spans="1:6" ht="12.75">
      <c r="A97" s="43" t="s">
        <v>181</v>
      </c>
      <c r="B97" s="40" t="s">
        <v>36</v>
      </c>
      <c r="C97" s="85" t="s">
        <v>182</v>
      </c>
      <c r="D97" s="41">
        <v>1044907</v>
      </c>
      <c r="E97" s="41">
        <v>1044907</v>
      </c>
      <c r="F97" s="44" t="str">
        <f t="shared" si="2"/>
        <v>-</v>
      </c>
    </row>
    <row r="98" spans="1:6" ht="12.75">
      <c r="A98" s="43" t="s">
        <v>183</v>
      </c>
      <c r="B98" s="40" t="s">
        <v>36</v>
      </c>
      <c r="C98" s="85" t="s">
        <v>184</v>
      </c>
      <c r="D98" s="41">
        <v>1044907</v>
      </c>
      <c r="E98" s="41">
        <v>1044907</v>
      </c>
      <c r="F98" s="44" t="str">
        <f t="shared" si="2"/>
        <v>-</v>
      </c>
    </row>
    <row r="99" spans="1:6" ht="22.5">
      <c r="A99" s="43" t="s">
        <v>185</v>
      </c>
      <c r="B99" s="40" t="s">
        <v>36</v>
      </c>
      <c r="C99" s="85" t="s">
        <v>186</v>
      </c>
      <c r="D99" s="41">
        <v>96876</v>
      </c>
      <c r="E99" s="41">
        <v>96876</v>
      </c>
      <c r="F99" s="44" t="str">
        <f t="shared" si="2"/>
        <v>-</v>
      </c>
    </row>
    <row r="100" spans="1:6" ht="33.75">
      <c r="A100" s="43" t="s">
        <v>187</v>
      </c>
      <c r="B100" s="40" t="s">
        <v>36</v>
      </c>
      <c r="C100" s="85" t="s">
        <v>188</v>
      </c>
      <c r="D100" s="41">
        <v>95876</v>
      </c>
      <c r="E100" s="41">
        <v>95876</v>
      </c>
      <c r="F100" s="44" t="str">
        <f t="shared" si="2"/>
        <v>-</v>
      </c>
    </row>
    <row r="101" spans="1:6" ht="33.75">
      <c r="A101" s="43" t="s">
        <v>189</v>
      </c>
      <c r="B101" s="40" t="s">
        <v>36</v>
      </c>
      <c r="C101" s="85" t="s">
        <v>190</v>
      </c>
      <c r="D101" s="41">
        <v>95876</v>
      </c>
      <c r="E101" s="41">
        <v>95876</v>
      </c>
      <c r="F101" s="44" t="str">
        <f t="shared" si="2"/>
        <v>-</v>
      </c>
    </row>
    <row r="102" spans="1:6" ht="33.75">
      <c r="A102" s="43" t="s">
        <v>191</v>
      </c>
      <c r="B102" s="40" t="s">
        <v>36</v>
      </c>
      <c r="C102" s="85" t="s">
        <v>192</v>
      </c>
      <c r="D102" s="41">
        <v>1000</v>
      </c>
      <c r="E102" s="41">
        <v>1000</v>
      </c>
      <c r="F102" s="44" t="str">
        <f t="shared" si="2"/>
        <v>-</v>
      </c>
    </row>
    <row r="103" spans="1:6" ht="33.75">
      <c r="A103" s="43" t="s">
        <v>193</v>
      </c>
      <c r="B103" s="40" t="s">
        <v>36</v>
      </c>
      <c r="C103" s="85" t="s">
        <v>194</v>
      </c>
      <c r="D103" s="41">
        <v>1000</v>
      </c>
      <c r="E103" s="41">
        <v>1000</v>
      </c>
      <c r="F103" s="44" t="str">
        <f t="shared" si="2"/>
        <v>-</v>
      </c>
    </row>
    <row r="104" spans="1:6" ht="12.75">
      <c r="A104" s="43" t="s">
        <v>195</v>
      </c>
      <c r="B104" s="40" t="s">
        <v>36</v>
      </c>
      <c r="C104" s="85" t="s">
        <v>196</v>
      </c>
      <c r="D104" s="41">
        <v>2000000</v>
      </c>
      <c r="E104" s="41">
        <v>1462344.41</v>
      </c>
      <c r="F104" s="44">
        <f t="shared" si="2"/>
        <v>537655.5900000001</v>
      </c>
    </row>
    <row r="105" spans="1:6" ht="22.5">
      <c r="A105" s="43" t="s">
        <v>197</v>
      </c>
      <c r="B105" s="40" t="s">
        <v>36</v>
      </c>
      <c r="C105" s="85" t="s">
        <v>198</v>
      </c>
      <c r="D105" s="41">
        <v>2000000</v>
      </c>
      <c r="E105" s="41">
        <v>1462344.41</v>
      </c>
      <c r="F105" s="44">
        <f t="shared" si="2"/>
        <v>537655.5900000001</v>
      </c>
    </row>
    <row r="106" spans="1:6" ht="22.5">
      <c r="A106" s="43" t="s">
        <v>199</v>
      </c>
      <c r="B106" s="40" t="s">
        <v>36</v>
      </c>
      <c r="C106" s="85" t="s">
        <v>200</v>
      </c>
      <c r="D106" s="41">
        <v>2000000</v>
      </c>
      <c r="E106" s="41">
        <v>1462344.41</v>
      </c>
      <c r="F106" s="44">
        <f t="shared" si="2"/>
        <v>537655.5900000001</v>
      </c>
    </row>
    <row r="107" spans="1:6" ht="33.75">
      <c r="A107" s="43" t="s">
        <v>201</v>
      </c>
      <c r="B107" s="40" t="s">
        <v>36</v>
      </c>
      <c r="C107" s="85" t="s">
        <v>202</v>
      </c>
      <c r="D107" s="41" t="s">
        <v>60</v>
      </c>
      <c r="E107" s="41">
        <v>-2846.55</v>
      </c>
      <c r="F107" s="44">
        <f t="shared" si="2"/>
        <v>2846.55</v>
      </c>
    </row>
    <row r="108" spans="1:6" ht="34.5" thickBot="1">
      <c r="A108" s="43" t="s">
        <v>203</v>
      </c>
      <c r="B108" s="40" t="s">
        <v>36</v>
      </c>
      <c r="C108" s="85" t="s">
        <v>204</v>
      </c>
      <c r="D108" s="41" t="s">
        <v>60</v>
      </c>
      <c r="E108" s="41">
        <v>-2846.55</v>
      </c>
      <c r="F108" s="44">
        <f t="shared" si="2"/>
        <v>2846.55</v>
      </c>
    </row>
    <row r="109" spans="1:6" ht="12.75" customHeight="1">
      <c r="A109" s="45"/>
      <c r="B109" s="46"/>
      <c r="C109" s="46"/>
      <c r="D109" s="24"/>
      <c r="E109" s="24"/>
      <c r="F109" s="24"/>
    </row>
  </sheetData>
  <sheetProtection/>
  <mergeCells count="14">
    <mergeCell ref="A10:D10"/>
    <mergeCell ref="A14:B14"/>
    <mergeCell ref="C19:C25"/>
    <mergeCell ref="D19:D25"/>
    <mergeCell ref="E1:F1"/>
    <mergeCell ref="C13:D14"/>
    <mergeCell ref="B15:D15"/>
    <mergeCell ref="A18:D18"/>
    <mergeCell ref="E19:E25"/>
    <mergeCell ref="F19:F25"/>
    <mergeCell ref="A19:A25"/>
    <mergeCell ref="B19:B25"/>
    <mergeCell ref="A9:D9"/>
    <mergeCell ref="A12:D12"/>
  </mergeCells>
  <conditionalFormatting sqref="F27:F108">
    <cfRule type="cellIs" priority="1" dxfId="3" operator="equal" stopIfTrue="1">
      <formula>0</formula>
    </cfRule>
  </conditionalFormatting>
  <printOptions/>
  <pageMargins left="0.3937007874015748" right="0.3937007874015748" top="0.31" bottom="0.32" header="0.17" footer="0"/>
  <pageSetup firstPageNumber="1" useFirstPageNumber="1" fitToHeight="0" fitToWidth="1" horizontalDpi="600" verticalDpi="600" orientation="portrait" pageOrder="overThenDown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3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98" t="s">
        <v>21</v>
      </c>
      <c r="B2" s="98"/>
      <c r="C2" s="98"/>
      <c r="D2" s="9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8" t="s">
        <v>11</v>
      </c>
      <c r="C4" s="114" t="s">
        <v>25</v>
      </c>
      <c r="D4" s="99" t="s">
        <v>17</v>
      </c>
      <c r="E4" s="119" t="s">
        <v>12</v>
      </c>
      <c r="F4" s="102" t="s">
        <v>15</v>
      </c>
    </row>
    <row r="5" spans="1:6" ht="5.25" customHeight="1">
      <c r="A5" s="117"/>
      <c r="B5" s="109"/>
      <c r="C5" s="115"/>
      <c r="D5" s="100"/>
      <c r="E5" s="120"/>
      <c r="F5" s="103"/>
    </row>
    <row r="6" spans="1:6" ht="9" customHeight="1">
      <c r="A6" s="117"/>
      <c r="B6" s="109"/>
      <c r="C6" s="115"/>
      <c r="D6" s="100"/>
      <c r="E6" s="120"/>
      <c r="F6" s="103"/>
    </row>
    <row r="7" spans="1:6" ht="6" customHeight="1">
      <c r="A7" s="117"/>
      <c r="B7" s="109"/>
      <c r="C7" s="115"/>
      <c r="D7" s="100"/>
      <c r="E7" s="120"/>
      <c r="F7" s="103"/>
    </row>
    <row r="8" spans="1:6" ht="6" customHeight="1">
      <c r="A8" s="117"/>
      <c r="B8" s="109"/>
      <c r="C8" s="115"/>
      <c r="D8" s="100"/>
      <c r="E8" s="120"/>
      <c r="F8" s="103"/>
    </row>
    <row r="9" spans="1:6" ht="10.5" customHeight="1">
      <c r="A9" s="117"/>
      <c r="B9" s="109"/>
      <c r="C9" s="115"/>
      <c r="D9" s="100"/>
      <c r="E9" s="120"/>
      <c r="F9" s="103"/>
    </row>
    <row r="10" spans="1:6" ht="3.75" customHeight="1" hidden="1">
      <c r="A10" s="117"/>
      <c r="B10" s="109"/>
      <c r="C10" s="82"/>
      <c r="D10" s="100"/>
      <c r="E10" s="27"/>
      <c r="F10" s="32"/>
    </row>
    <row r="11" spans="1:6" ht="12.75" customHeight="1" hidden="1">
      <c r="A11" s="118"/>
      <c r="B11" s="110"/>
      <c r="C11" s="83"/>
      <c r="D11" s="10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1" t="s">
        <v>205</v>
      </c>
      <c r="B13" s="77" t="s">
        <v>206</v>
      </c>
      <c r="C13" s="86" t="s">
        <v>207</v>
      </c>
      <c r="D13" s="78">
        <v>35905540</v>
      </c>
      <c r="E13" s="79">
        <v>14524554.89</v>
      </c>
      <c r="F13" s="80">
        <f>IF(OR(AND(E13="-",D13="-"),AND(E13=D13)),"-",IF(D13="-",0,D13)-IF(E13="-",0,E13))</f>
        <v>21380985.11</v>
      </c>
    </row>
    <row r="14" spans="1:6" ht="12.75">
      <c r="A14" s="61" t="s">
        <v>43</v>
      </c>
      <c r="B14" s="62"/>
      <c r="C14" s="87"/>
      <c r="D14" s="90"/>
      <c r="E14" s="63"/>
      <c r="F14" s="64"/>
    </row>
    <row r="15" spans="1:6" ht="12.75">
      <c r="A15" s="81" t="s">
        <v>208</v>
      </c>
      <c r="B15" s="77" t="s">
        <v>36</v>
      </c>
      <c r="C15" s="86" t="s">
        <v>209</v>
      </c>
      <c r="D15" s="78">
        <v>4228000</v>
      </c>
      <c r="E15" s="79">
        <v>3965556.47</v>
      </c>
      <c r="F15" s="80">
        <f aca="true" t="shared" si="0" ref="F15:F46">IF(OR(AND(E15="-",D15="-"),AND(E15=D15)),"-",IF(D15="-",0,D15)-IF(E15="-",0,E15))</f>
        <v>262443.5299999998</v>
      </c>
    </row>
    <row r="16" spans="1:6" ht="12.75">
      <c r="A16" s="43" t="s">
        <v>210</v>
      </c>
      <c r="B16" s="69" t="s">
        <v>36</v>
      </c>
      <c r="C16" s="85" t="s">
        <v>211</v>
      </c>
      <c r="D16" s="41">
        <v>4094200</v>
      </c>
      <c r="E16" s="60">
        <v>3841196.44</v>
      </c>
      <c r="F16" s="44">
        <f t="shared" si="0"/>
        <v>253003.56000000006</v>
      </c>
    </row>
    <row r="17" spans="1:6" ht="12.75">
      <c r="A17" s="43" t="s">
        <v>212</v>
      </c>
      <c r="B17" s="69" t="s">
        <v>36</v>
      </c>
      <c r="C17" s="85" t="s">
        <v>213</v>
      </c>
      <c r="D17" s="41">
        <v>2972200</v>
      </c>
      <c r="E17" s="60">
        <v>2903978.57</v>
      </c>
      <c r="F17" s="44">
        <f t="shared" si="0"/>
        <v>68221.43000000017</v>
      </c>
    </row>
    <row r="18" spans="1:6" ht="12.75">
      <c r="A18" s="43" t="s">
        <v>214</v>
      </c>
      <c r="B18" s="69" t="s">
        <v>36</v>
      </c>
      <c r="C18" s="85" t="s">
        <v>215</v>
      </c>
      <c r="D18" s="41">
        <v>2289285.43</v>
      </c>
      <c r="E18" s="60">
        <v>2254827.16</v>
      </c>
      <c r="F18" s="44">
        <f t="shared" si="0"/>
        <v>34458.27000000002</v>
      </c>
    </row>
    <row r="19" spans="1:6" ht="12.75">
      <c r="A19" s="43" t="s">
        <v>216</v>
      </c>
      <c r="B19" s="69" t="s">
        <v>36</v>
      </c>
      <c r="C19" s="85" t="s">
        <v>217</v>
      </c>
      <c r="D19" s="41">
        <v>51000</v>
      </c>
      <c r="E19" s="60">
        <v>46916.5</v>
      </c>
      <c r="F19" s="44">
        <f t="shared" si="0"/>
        <v>4083.5</v>
      </c>
    </row>
    <row r="20" spans="1:6" ht="12.75">
      <c r="A20" s="43" t="s">
        <v>218</v>
      </c>
      <c r="B20" s="69" t="s">
        <v>36</v>
      </c>
      <c r="C20" s="85" t="s">
        <v>219</v>
      </c>
      <c r="D20" s="41">
        <v>631914.57</v>
      </c>
      <c r="E20" s="60">
        <v>602234.91</v>
      </c>
      <c r="F20" s="44">
        <f t="shared" si="0"/>
        <v>29679.659999999916</v>
      </c>
    </row>
    <row r="21" spans="1:6" ht="12.75">
      <c r="A21" s="43" t="s">
        <v>220</v>
      </c>
      <c r="B21" s="69" t="s">
        <v>36</v>
      </c>
      <c r="C21" s="85" t="s">
        <v>221</v>
      </c>
      <c r="D21" s="41">
        <v>766600</v>
      </c>
      <c r="E21" s="60">
        <v>662563.04</v>
      </c>
      <c r="F21" s="44">
        <f t="shared" si="0"/>
        <v>104036.95999999996</v>
      </c>
    </row>
    <row r="22" spans="1:6" ht="12.75">
      <c r="A22" s="43" t="s">
        <v>222</v>
      </c>
      <c r="B22" s="69" t="s">
        <v>36</v>
      </c>
      <c r="C22" s="85" t="s">
        <v>223</v>
      </c>
      <c r="D22" s="41">
        <v>86800</v>
      </c>
      <c r="E22" s="60">
        <v>77380.17</v>
      </c>
      <c r="F22" s="44">
        <f t="shared" si="0"/>
        <v>9419.830000000002</v>
      </c>
    </row>
    <row r="23" spans="1:6" ht="12.75">
      <c r="A23" s="43" t="s">
        <v>224</v>
      </c>
      <c r="B23" s="69" t="s">
        <v>36</v>
      </c>
      <c r="C23" s="85" t="s">
        <v>225</v>
      </c>
      <c r="D23" s="41">
        <v>60400</v>
      </c>
      <c r="E23" s="60">
        <v>53287</v>
      </c>
      <c r="F23" s="44">
        <f t="shared" si="0"/>
        <v>7113</v>
      </c>
    </row>
    <row r="24" spans="1:6" ht="12.75">
      <c r="A24" s="43" t="s">
        <v>226</v>
      </c>
      <c r="B24" s="69" t="s">
        <v>36</v>
      </c>
      <c r="C24" s="85" t="s">
        <v>227</v>
      </c>
      <c r="D24" s="41">
        <v>174000</v>
      </c>
      <c r="E24" s="60">
        <v>153359.37</v>
      </c>
      <c r="F24" s="44">
        <f t="shared" si="0"/>
        <v>20640.630000000005</v>
      </c>
    </row>
    <row r="25" spans="1:6" ht="12.75">
      <c r="A25" s="43" t="s">
        <v>228</v>
      </c>
      <c r="B25" s="69" t="s">
        <v>36</v>
      </c>
      <c r="C25" s="85" t="s">
        <v>229</v>
      </c>
      <c r="D25" s="41">
        <v>164000</v>
      </c>
      <c r="E25" s="60">
        <v>152500.74</v>
      </c>
      <c r="F25" s="44">
        <f t="shared" si="0"/>
        <v>11499.26000000001</v>
      </c>
    </row>
    <row r="26" spans="1:6" ht="12.75">
      <c r="A26" s="43" t="s">
        <v>230</v>
      </c>
      <c r="B26" s="69" t="s">
        <v>36</v>
      </c>
      <c r="C26" s="85" t="s">
        <v>231</v>
      </c>
      <c r="D26" s="41">
        <v>281400</v>
      </c>
      <c r="E26" s="60">
        <v>226035.76</v>
      </c>
      <c r="F26" s="44">
        <f t="shared" si="0"/>
        <v>55364.23999999999</v>
      </c>
    </row>
    <row r="27" spans="1:6" ht="12.75">
      <c r="A27" s="43" t="s">
        <v>232</v>
      </c>
      <c r="B27" s="69" t="s">
        <v>36</v>
      </c>
      <c r="C27" s="85" t="s">
        <v>233</v>
      </c>
      <c r="D27" s="41">
        <v>231000</v>
      </c>
      <c r="E27" s="60">
        <v>231000</v>
      </c>
      <c r="F27" s="44" t="str">
        <f t="shared" si="0"/>
        <v>-</v>
      </c>
    </row>
    <row r="28" spans="1:6" ht="22.5">
      <c r="A28" s="43" t="s">
        <v>234</v>
      </c>
      <c r="B28" s="69" t="s">
        <v>36</v>
      </c>
      <c r="C28" s="85" t="s">
        <v>235</v>
      </c>
      <c r="D28" s="41">
        <v>231000</v>
      </c>
      <c r="E28" s="60">
        <v>231000</v>
      </c>
      <c r="F28" s="44" t="str">
        <f t="shared" si="0"/>
        <v>-</v>
      </c>
    </row>
    <row r="29" spans="1:6" ht="12.75">
      <c r="A29" s="43" t="s">
        <v>236</v>
      </c>
      <c r="B29" s="69" t="s">
        <v>36</v>
      </c>
      <c r="C29" s="85" t="s">
        <v>237</v>
      </c>
      <c r="D29" s="41">
        <v>124400</v>
      </c>
      <c r="E29" s="60">
        <v>43654.83</v>
      </c>
      <c r="F29" s="44">
        <f t="shared" si="0"/>
        <v>80745.17</v>
      </c>
    </row>
    <row r="30" spans="1:6" ht="12.75">
      <c r="A30" s="43" t="s">
        <v>238</v>
      </c>
      <c r="B30" s="69" t="s">
        <v>36</v>
      </c>
      <c r="C30" s="85" t="s">
        <v>239</v>
      </c>
      <c r="D30" s="41">
        <v>133000</v>
      </c>
      <c r="E30" s="60">
        <v>123560.03</v>
      </c>
      <c r="F30" s="44">
        <f t="shared" si="0"/>
        <v>9439.970000000001</v>
      </c>
    </row>
    <row r="31" spans="1:6" ht="12.75">
      <c r="A31" s="43" t="s">
        <v>240</v>
      </c>
      <c r="B31" s="69" t="s">
        <v>36</v>
      </c>
      <c r="C31" s="85" t="s">
        <v>241</v>
      </c>
      <c r="D31" s="41">
        <v>39000</v>
      </c>
      <c r="E31" s="60">
        <v>38952</v>
      </c>
      <c r="F31" s="44">
        <f t="shared" si="0"/>
        <v>48</v>
      </c>
    </row>
    <row r="32" spans="1:6" ht="12.75">
      <c r="A32" s="43" t="s">
        <v>242</v>
      </c>
      <c r="B32" s="69" t="s">
        <v>36</v>
      </c>
      <c r="C32" s="85" t="s">
        <v>243</v>
      </c>
      <c r="D32" s="41">
        <v>94000</v>
      </c>
      <c r="E32" s="60">
        <v>84608.03</v>
      </c>
      <c r="F32" s="44">
        <f t="shared" si="0"/>
        <v>9391.970000000001</v>
      </c>
    </row>
    <row r="33" spans="1:6" ht="12.75">
      <c r="A33" s="43" t="s">
        <v>244</v>
      </c>
      <c r="B33" s="69" t="s">
        <v>36</v>
      </c>
      <c r="C33" s="85" t="s">
        <v>245</v>
      </c>
      <c r="D33" s="41">
        <v>800</v>
      </c>
      <c r="E33" s="60">
        <v>800</v>
      </c>
      <c r="F33" s="44" t="str">
        <f t="shared" si="0"/>
        <v>-</v>
      </c>
    </row>
    <row r="34" spans="1:6" ht="22.5">
      <c r="A34" s="43" t="s">
        <v>246</v>
      </c>
      <c r="B34" s="69" t="s">
        <v>36</v>
      </c>
      <c r="C34" s="85" t="s">
        <v>247</v>
      </c>
      <c r="D34" s="41">
        <v>800</v>
      </c>
      <c r="E34" s="60">
        <v>800</v>
      </c>
      <c r="F34" s="44" t="str">
        <f t="shared" si="0"/>
        <v>-</v>
      </c>
    </row>
    <row r="35" spans="1:6" ht="45">
      <c r="A35" s="81" t="s">
        <v>248</v>
      </c>
      <c r="B35" s="77" t="s">
        <v>36</v>
      </c>
      <c r="C35" s="86" t="s">
        <v>249</v>
      </c>
      <c r="D35" s="78">
        <v>174000</v>
      </c>
      <c r="E35" s="79">
        <v>111217.5</v>
      </c>
      <c r="F35" s="80">
        <f t="shared" si="0"/>
        <v>62782.5</v>
      </c>
    </row>
    <row r="36" spans="1:6" ht="12.75">
      <c r="A36" s="43" t="s">
        <v>210</v>
      </c>
      <c r="B36" s="69" t="s">
        <v>36</v>
      </c>
      <c r="C36" s="85" t="s">
        <v>250</v>
      </c>
      <c r="D36" s="41">
        <v>164000</v>
      </c>
      <c r="E36" s="60">
        <v>109567.5</v>
      </c>
      <c r="F36" s="44">
        <f t="shared" si="0"/>
        <v>54432.5</v>
      </c>
    </row>
    <row r="37" spans="1:6" ht="12.75">
      <c r="A37" s="43" t="s">
        <v>220</v>
      </c>
      <c r="B37" s="69" t="s">
        <v>36</v>
      </c>
      <c r="C37" s="85" t="s">
        <v>251</v>
      </c>
      <c r="D37" s="41">
        <v>120000</v>
      </c>
      <c r="E37" s="60">
        <v>79750</v>
      </c>
      <c r="F37" s="44">
        <f t="shared" si="0"/>
        <v>40250</v>
      </c>
    </row>
    <row r="38" spans="1:6" ht="12.75">
      <c r="A38" s="43" t="s">
        <v>230</v>
      </c>
      <c r="B38" s="69" t="s">
        <v>36</v>
      </c>
      <c r="C38" s="85" t="s">
        <v>252</v>
      </c>
      <c r="D38" s="41">
        <v>120000</v>
      </c>
      <c r="E38" s="60">
        <v>79750</v>
      </c>
      <c r="F38" s="44">
        <f t="shared" si="0"/>
        <v>40250</v>
      </c>
    </row>
    <row r="39" spans="1:6" ht="12.75">
      <c r="A39" s="43" t="s">
        <v>232</v>
      </c>
      <c r="B39" s="69" t="s">
        <v>36</v>
      </c>
      <c r="C39" s="85" t="s">
        <v>253</v>
      </c>
      <c r="D39" s="41">
        <v>11000</v>
      </c>
      <c r="E39" s="60">
        <v>11000</v>
      </c>
      <c r="F39" s="44" t="str">
        <f t="shared" si="0"/>
        <v>-</v>
      </c>
    </row>
    <row r="40" spans="1:6" ht="22.5">
      <c r="A40" s="43" t="s">
        <v>234</v>
      </c>
      <c r="B40" s="69" t="s">
        <v>36</v>
      </c>
      <c r="C40" s="85" t="s">
        <v>254</v>
      </c>
      <c r="D40" s="41">
        <v>11000</v>
      </c>
      <c r="E40" s="60">
        <v>11000</v>
      </c>
      <c r="F40" s="44" t="str">
        <f t="shared" si="0"/>
        <v>-</v>
      </c>
    </row>
    <row r="41" spans="1:6" ht="12.75">
      <c r="A41" s="43" t="s">
        <v>236</v>
      </c>
      <c r="B41" s="69" t="s">
        <v>36</v>
      </c>
      <c r="C41" s="85" t="s">
        <v>255</v>
      </c>
      <c r="D41" s="41">
        <v>33000</v>
      </c>
      <c r="E41" s="60">
        <v>18817.5</v>
      </c>
      <c r="F41" s="44">
        <f t="shared" si="0"/>
        <v>14182.5</v>
      </c>
    </row>
    <row r="42" spans="1:6" ht="12.75">
      <c r="A42" s="43" t="s">
        <v>238</v>
      </c>
      <c r="B42" s="69" t="s">
        <v>36</v>
      </c>
      <c r="C42" s="85" t="s">
        <v>256</v>
      </c>
      <c r="D42" s="41">
        <v>10000</v>
      </c>
      <c r="E42" s="60">
        <v>1650</v>
      </c>
      <c r="F42" s="44">
        <f t="shared" si="0"/>
        <v>8350</v>
      </c>
    </row>
    <row r="43" spans="1:6" ht="12.75">
      <c r="A43" s="43" t="s">
        <v>242</v>
      </c>
      <c r="B43" s="69" t="s">
        <v>36</v>
      </c>
      <c r="C43" s="85" t="s">
        <v>257</v>
      </c>
      <c r="D43" s="41">
        <v>10000</v>
      </c>
      <c r="E43" s="60">
        <v>1650</v>
      </c>
      <c r="F43" s="44">
        <f t="shared" si="0"/>
        <v>8350</v>
      </c>
    </row>
    <row r="44" spans="1:6" ht="45">
      <c r="A44" s="81" t="s">
        <v>258</v>
      </c>
      <c r="B44" s="77" t="s">
        <v>36</v>
      </c>
      <c r="C44" s="86" t="s">
        <v>259</v>
      </c>
      <c r="D44" s="78">
        <v>3739700</v>
      </c>
      <c r="E44" s="79">
        <v>3611106.93</v>
      </c>
      <c r="F44" s="80">
        <f t="shared" si="0"/>
        <v>128593.06999999983</v>
      </c>
    </row>
    <row r="45" spans="1:6" ht="12.75">
      <c r="A45" s="43" t="s">
        <v>210</v>
      </c>
      <c r="B45" s="69" t="s">
        <v>36</v>
      </c>
      <c r="C45" s="85" t="s">
        <v>260</v>
      </c>
      <c r="D45" s="41">
        <v>3616700</v>
      </c>
      <c r="E45" s="60">
        <v>3489196.9</v>
      </c>
      <c r="F45" s="44">
        <f t="shared" si="0"/>
        <v>127503.1000000001</v>
      </c>
    </row>
    <row r="46" spans="1:6" ht="12.75">
      <c r="A46" s="43" t="s">
        <v>212</v>
      </c>
      <c r="B46" s="69" t="s">
        <v>36</v>
      </c>
      <c r="C46" s="85" t="s">
        <v>261</v>
      </c>
      <c r="D46" s="41">
        <v>2972200</v>
      </c>
      <c r="E46" s="60">
        <v>2903978.57</v>
      </c>
      <c r="F46" s="44">
        <f t="shared" si="0"/>
        <v>68221.43000000017</v>
      </c>
    </row>
    <row r="47" spans="1:6" ht="12.75">
      <c r="A47" s="43" t="s">
        <v>214</v>
      </c>
      <c r="B47" s="69" t="s">
        <v>36</v>
      </c>
      <c r="C47" s="85" t="s">
        <v>262</v>
      </c>
      <c r="D47" s="41">
        <v>2289285.43</v>
      </c>
      <c r="E47" s="60">
        <v>2254827.16</v>
      </c>
      <c r="F47" s="44">
        <f aca="true" t="shared" si="1" ref="F47:F78">IF(OR(AND(E47="-",D47="-"),AND(E47=D47)),"-",IF(D47="-",0,D47)-IF(E47="-",0,E47))</f>
        <v>34458.27000000002</v>
      </c>
    </row>
    <row r="48" spans="1:6" ht="12.75">
      <c r="A48" s="43" t="s">
        <v>216</v>
      </c>
      <c r="B48" s="69" t="s">
        <v>36</v>
      </c>
      <c r="C48" s="85" t="s">
        <v>263</v>
      </c>
      <c r="D48" s="41">
        <v>51000</v>
      </c>
      <c r="E48" s="60">
        <v>46916.5</v>
      </c>
      <c r="F48" s="44">
        <f t="shared" si="1"/>
        <v>4083.5</v>
      </c>
    </row>
    <row r="49" spans="1:6" ht="12.75">
      <c r="A49" s="43" t="s">
        <v>218</v>
      </c>
      <c r="B49" s="69" t="s">
        <v>36</v>
      </c>
      <c r="C49" s="85" t="s">
        <v>264</v>
      </c>
      <c r="D49" s="41">
        <v>631914.57</v>
      </c>
      <c r="E49" s="60">
        <v>602234.91</v>
      </c>
      <c r="F49" s="44">
        <f t="shared" si="1"/>
        <v>29679.659999999916</v>
      </c>
    </row>
    <row r="50" spans="1:6" ht="12.75">
      <c r="A50" s="43" t="s">
        <v>220</v>
      </c>
      <c r="B50" s="69" t="s">
        <v>36</v>
      </c>
      <c r="C50" s="85" t="s">
        <v>265</v>
      </c>
      <c r="D50" s="41">
        <v>638600</v>
      </c>
      <c r="E50" s="60">
        <v>579332.56</v>
      </c>
      <c r="F50" s="44">
        <f t="shared" si="1"/>
        <v>59267.439999999944</v>
      </c>
    </row>
    <row r="51" spans="1:6" ht="12.75">
      <c r="A51" s="43" t="s">
        <v>222</v>
      </c>
      <c r="B51" s="69" t="s">
        <v>36</v>
      </c>
      <c r="C51" s="85" t="s">
        <v>266</v>
      </c>
      <c r="D51" s="41">
        <v>86800</v>
      </c>
      <c r="E51" s="60">
        <v>77380.17</v>
      </c>
      <c r="F51" s="44">
        <f t="shared" si="1"/>
        <v>9419.830000000002</v>
      </c>
    </row>
    <row r="52" spans="1:6" ht="12.75">
      <c r="A52" s="43" t="s">
        <v>224</v>
      </c>
      <c r="B52" s="69" t="s">
        <v>36</v>
      </c>
      <c r="C52" s="85" t="s">
        <v>267</v>
      </c>
      <c r="D52" s="41">
        <v>55900</v>
      </c>
      <c r="E52" s="60">
        <v>53287</v>
      </c>
      <c r="F52" s="44">
        <f t="shared" si="1"/>
        <v>2613</v>
      </c>
    </row>
    <row r="53" spans="1:6" ht="12.75">
      <c r="A53" s="43" t="s">
        <v>226</v>
      </c>
      <c r="B53" s="69" t="s">
        <v>36</v>
      </c>
      <c r="C53" s="85" t="s">
        <v>268</v>
      </c>
      <c r="D53" s="41">
        <v>174000</v>
      </c>
      <c r="E53" s="60">
        <v>153359.37</v>
      </c>
      <c r="F53" s="44">
        <f t="shared" si="1"/>
        <v>20640.630000000005</v>
      </c>
    </row>
    <row r="54" spans="1:6" ht="12.75">
      <c r="A54" s="43" t="s">
        <v>228</v>
      </c>
      <c r="B54" s="69" t="s">
        <v>36</v>
      </c>
      <c r="C54" s="85" t="s">
        <v>269</v>
      </c>
      <c r="D54" s="41">
        <v>164000</v>
      </c>
      <c r="E54" s="60">
        <v>152500.74</v>
      </c>
      <c r="F54" s="44">
        <f t="shared" si="1"/>
        <v>11499.26000000001</v>
      </c>
    </row>
    <row r="55" spans="1:6" ht="12.75">
      <c r="A55" s="43" t="s">
        <v>230</v>
      </c>
      <c r="B55" s="69" t="s">
        <v>36</v>
      </c>
      <c r="C55" s="85" t="s">
        <v>270</v>
      </c>
      <c r="D55" s="41">
        <v>157900</v>
      </c>
      <c r="E55" s="60">
        <v>142805.28</v>
      </c>
      <c r="F55" s="44">
        <f t="shared" si="1"/>
        <v>15094.720000000001</v>
      </c>
    </row>
    <row r="56" spans="1:6" ht="12.75">
      <c r="A56" s="43" t="s">
        <v>236</v>
      </c>
      <c r="B56" s="69" t="s">
        <v>36</v>
      </c>
      <c r="C56" s="85" t="s">
        <v>271</v>
      </c>
      <c r="D56" s="41">
        <v>5900</v>
      </c>
      <c r="E56" s="60">
        <v>5885.77</v>
      </c>
      <c r="F56" s="44">
        <f t="shared" si="1"/>
        <v>14.229999999999563</v>
      </c>
    </row>
    <row r="57" spans="1:6" ht="12.75">
      <c r="A57" s="43" t="s">
        <v>238</v>
      </c>
      <c r="B57" s="69" t="s">
        <v>36</v>
      </c>
      <c r="C57" s="85" t="s">
        <v>272</v>
      </c>
      <c r="D57" s="41">
        <v>123000</v>
      </c>
      <c r="E57" s="60">
        <v>121910.03</v>
      </c>
      <c r="F57" s="44">
        <f t="shared" si="1"/>
        <v>1089.9700000000012</v>
      </c>
    </row>
    <row r="58" spans="1:6" ht="12.75">
      <c r="A58" s="43" t="s">
        <v>240</v>
      </c>
      <c r="B58" s="69" t="s">
        <v>36</v>
      </c>
      <c r="C58" s="85" t="s">
        <v>273</v>
      </c>
      <c r="D58" s="41">
        <v>39000</v>
      </c>
      <c r="E58" s="60">
        <v>38952</v>
      </c>
      <c r="F58" s="44">
        <f t="shared" si="1"/>
        <v>48</v>
      </c>
    </row>
    <row r="59" spans="1:6" ht="12.75">
      <c r="A59" s="43" t="s">
        <v>242</v>
      </c>
      <c r="B59" s="69" t="s">
        <v>36</v>
      </c>
      <c r="C59" s="85" t="s">
        <v>274</v>
      </c>
      <c r="D59" s="41">
        <v>84000</v>
      </c>
      <c r="E59" s="60">
        <v>82958.03</v>
      </c>
      <c r="F59" s="44">
        <f t="shared" si="1"/>
        <v>1041.9700000000012</v>
      </c>
    </row>
    <row r="60" spans="1:6" ht="33.75">
      <c r="A60" s="81" t="s">
        <v>275</v>
      </c>
      <c r="B60" s="77" t="s">
        <v>36</v>
      </c>
      <c r="C60" s="86" t="s">
        <v>276</v>
      </c>
      <c r="D60" s="78">
        <v>220000</v>
      </c>
      <c r="E60" s="79">
        <v>220000</v>
      </c>
      <c r="F60" s="80" t="str">
        <f t="shared" si="1"/>
        <v>-</v>
      </c>
    </row>
    <row r="61" spans="1:6" ht="12.75">
      <c r="A61" s="43" t="s">
        <v>210</v>
      </c>
      <c r="B61" s="69" t="s">
        <v>36</v>
      </c>
      <c r="C61" s="85" t="s">
        <v>277</v>
      </c>
      <c r="D61" s="41">
        <v>220000</v>
      </c>
      <c r="E61" s="60">
        <v>220000</v>
      </c>
      <c r="F61" s="44" t="str">
        <f t="shared" si="1"/>
        <v>-</v>
      </c>
    </row>
    <row r="62" spans="1:6" ht="12.75">
      <c r="A62" s="43" t="s">
        <v>232</v>
      </c>
      <c r="B62" s="69" t="s">
        <v>36</v>
      </c>
      <c r="C62" s="85" t="s">
        <v>278</v>
      </c>
      <c r="D62" s="41">
        <v>220000</v>
      </c>
      <c r="E62" s="60">
        <v>220000</v>
      </c>
      <c r="F62" s="44" t="str">
        <f t="shared" si="1"/>
        <v>-</v>
      </c>
    </row>
    <row r="63" spans="1:6" ht="22.5">
      <c r="A63" s="43" t="s">
        <v>234</v>
      </c>
      <c r="B63" s="69" t="s">
        <v>36</v>
      </c>
      <c r="C63" s="85" t="s">
        <v>279</v>
      </c>
      <c r="D63" s="41">
        <v>220000</v>
      </c>
      <c r="E63" s="60">
        <v>220000</v>
      </c>
      <c r="F63" s="44" t="str">
        <f t="shared" si="1"/>
        <v>-</v>
      </c>
    </row>
    <row r="64" spans="1:6" ht="12.75">
      <c r="A64" s="81" t="s">
        <v>280</v>
      </c>
      <c r="B64" s="77" t="s">
        <v>36</v>
      </c>
      <c r="C64" s="86" t="s">
        <v>281</v>
      </c>
      <c r="D64" s="78">
        <v>50000</v>
      </c>
      <c r="E64" s="79" t="s">
        <v>60</v>
      </c>
      <c r="F64" s="80">
        <f t="shared" si="1"/>
        <v>50000</v>
      </c>
    </row>
    <row r="65" spans="1:6" ht="12.75">
      <c r="A65" s="43" t="s">
        <v>210</v>
      </c>
      <c r="B65" s="69" t="s">
        <v>36</v>
      </c>
      <c r="C65" s="85" t="s">
        <v>282</v>
      </c>
      <c r="D65" s="41">
        <v>50000</v>
      </c>
      <c r="E65" s="60" t="s">
        <v>60</v>
      </c>
      <c r="F65" s="44">
        <f t="shared" si="1"/>
        <v>50000</v>
      </c>
    </row>
    <row r="66" spans="1:6" ht="12.75">
      <c r="A66" s="43" t="s">
        <v>236</v>
      </c>
      <c r="B66" s="69" t="s">
        <v>36</v>
      </c>
      <c r="C66" s="85" t="s">
        <v>283</v>
      </c>
      <c r="D66" s="41">
        <v>50000</v>
      </c>
      <c r="E66" s="60" t="s">
        <v>60</v>
      </c>
      <c r="F66" s="44">
        <f t="shared" si="1"/>
        <v>50000</v>
      </c>
    </row>
    <row r="67" spans="1:6" ht="12.75">
      <c r="A67" s="81" t="s">
        <v>284</v>
      </c>
      <c r="B67" s="77" t="s">
        <v>36</v>
      </c>
      <c r="C67" s="86" t="s">
        <v>285</v>
      </c>
      <c r="D67" s="78">
        <v>44300</v>
      </c>
      <c r="E67" s="79">
        <v>23232.04</v>
      </c>
      <c r="F67" s="80">
        <f t="shared" si="1"/>
        <v>21067.96</v>
      </c>
    </row>
    <row r="68" spans="1:6" ht="12.75">
      <c r="A68" s="43" t="s">
        <v>210</v>
      </c>
      <c r="B68" s="69" t="s">
        <v>36</v>
      </c>
      <c r="C68" s="85" t="s">
        <v>286</v>
      </c>
      <c r="D68" s="41">
        <v>43500</v>
      </c>
      <c r="E68" s="60">
        <v>22432.04</v>
      </c>
      <c r="F68" s="44">
        <f t="shared" si="1"/>
        <v>21067.96</v>
      </c>
    </row>
    <row r="69" spans="1:6" ht="12.75">
      <c r="A69" s="43" t="s">
        <v>220</v>
      </c>
      <c r="B69" s="69" t="s">
        <v>36</v>
      </c>
      <c r="C69" s="85" t="s">
        <v>287</v>
      </c>
      <c r="D69" s="41">
        <v>8000</v>
      </c>
      <c r="E69" s="60">
        <v>3480.48</v>
      </c>
      <c r="F69" s="44">
        <f t="shared" si="1"/>
        <v>4519.52</v>
      </c>
    </row>
    <row r="70" spans="1:6" ht="12.75">
      <c r="A70" s="43" t="s">
        <v>224</v>
      </c>
      <c r="B70" s="69" t="s">
        <v>36</v>
      </c>
      <c r="C70" s="85" t="s">
        <v>288</v>
      </c>
      <c r="D70" s="41">
        <v>4500</v>
      </c>
      <c r="E70" s="60" t="s">
        <v>60</v>
      </c>
      <c r="F70" s="44">
        <f t="shared" si="1"/>
        <v>4500</v>
      </c>
    </row>
    <row r="71" spans="1:6" ht="12.75">
      <c r="A71" s="43" t="s">
        <v>230</v>
      </c>
      <c r="B71" s="69" t="s">
        <v>36</v>
      </c>
      <c r="C71" s="85" t="s">
        <v>289</v>
      </c>
      <c r="D71" s="41">
        <v>3500</v>
      </c>
      <c r="E71" s="60">
        <v>3480.48</v>
      </c>
      <c r="F71" s="44">
        <f t="shared" si="1"/>
        <v>19.519999999999982</v>
      </c>
    </row>
    <row r="72" spans="1:6" ht="12.75">
      <c r="A72" s="43" t="s">
        <v>236</v>
      </c>
      <c r="B72" s="69" t="s">
        <v>36</v>
      </c>
      <c r="C72" s="85" t="s">
        <v>290</v>
      </c>
      <c r="D72" s="41">
        <v>35500</v>
      </c>
      <c r="E72" s="60">
        <v>18951.56</v>
      </c>
      <c r="F72" s="44">
        <f t="shared" si="1"/>
        <v>16548.44</v>
      </c>
    </row>
    <row r="73" spans="1:6" ht="12.75">
      <c r="A73" s="43" t="s">
        <v>244</v>
      </c>
      <c r="B73" s="69" t="s">
        <v>36</v>
      </c>
      <c r="C73" s="85" t="s">
        <v>291</v>
      </c>
      <c r="D73" s="41">
        <v>800</v>
      </c>
      <c r="E73" s="60">
        <v>800</v>
      </c>
      <c r="F73" s="44" t="str">
        <f t="shared" si="1"/>
        <v>-</v>
      </c>
    </row>
    <row r="74" spans="1:6" ht="22.5">
      <c r="A74" s="43" t="s">
        <v>246</v>
      </c>
      <c r="B74" s="69" t="s">
        <v>36</v>
      </c>
      <c r="C74" s="85" t="s">
        <v>292</v>
      </c>
      <c r="D74" s="41">
        <v>800</v>
      </c>
      <c r="E74" s="60">
        <v>800</v>
      </c>
      <c r="F74" s="44" t="str">
        <f t="shared" si="1"/>
        <v>-</v>
      </c>
    </row>
    <row r="75" spans="1:6" ht="12.75">
      <c r="A75" s="81" t="s">
        <v>293</v>
      </c>
      <c r="B75" s="77" t="s">
        <v>36</v>
      </c>
      <c r="C75" s="86" t="s">
        <v>294</v>
      </c>
      <c r="D75" s="78">
        <v>95876</v>
      </c>
      <c r="E75" s="79">
        <v>95876</v>
      </c>
      <c r="F75" s="80" t="str">
        <f t="shared" si="1"/>
        <v>-</v>
      </c>
    </row>
    <row r="76" spans="1:6" ht="12.75">
      <c r="A76" s="43" t="s">
        <v>210</v>
      </c>
      <c r="B76" s="69" t="s">
        <v>36</v>
      </c>
      <c r="C76" s="85" t="s">
        <v>295</v>
      </c>
      <c r="D76" s="41">
        <v>88376</v>
      </c>
      <c r="E76" s="60">
        <v>88376</v>
      </c>
      <c r="F76" s="44" t="str">
        <f t="shared" si="1"/>
        <v>-</v>
      </c>
    </row>
    <row r="77" spans="1:6" ht="12.75">
      <c r="A77" s="43" t="s">
        <v>212</v>
      </c>
      <c r="B77" s="69" t="s">
        <v>36</v>
      </c>
      <c r="C77" s="85" t="s">
        <v>296</v>
      </c>
      <c r="D77" s="41">
        <v>88376</v>
      </c>
      <c r="E77" s="60">
        <v>88376</v>
      </c>
      <c r="F77" s="44" t="str">
        <f t="shared" si="1"/>
        <v>-</v>
      </c>
    </row>
    <row r="78" spans="1:6" ht="12.75">
      <c r="A78" s="43" t="s">
        <v>214</v>
      </c>
      <c r="B78" s="69" t="s">
        <v>36</v>
      </c>
      <c r="C78" s="85" t="s">
        <v>297</v>
      </c>
      <c r="D78" s="41">
        <v>67900</v>
      </c>
      <c r="E78" s="60">
        <v>67900</v>
      </c>
      <c r="F78" s="44" t="str">
        <f t="shared" si="1"/>
        <v>-</v>
      </c>
    </row>
    <row r="79" spans="1:6" ht="12.75">
      <c r="A79" s="43" t="s">
        <v>218</v>
      </c>
      <c r="B79" s="69" t="s">
        <v>36</v>
      </c>
      <c r="C79" s="85" t="s">
        <v>298</v>
      </c>
      <c r="D79" s="41">
        <v>20476</v>
      </c>
      <c r="E79" s="60">
        <v>20476</v>
      </c>
      <c r="F79" s="44" t="str">
        <f aca="true" t="shared" si="2" ref="F79:F110">IF(OR(AND(E79="-",D79="-"),AND(E79=D79)),"-",IF(D79="-",0,D79)-IF(E79="-",0,E79))</f>
        <v>-</v>
      </c>
    </row>
    <row r="80" spans="1:6" ht="12.75">
      <c r="A80" s="43" t="s">
        <v>238</v>
      </c>
      <c r="B80" s="69" t="s">
        <v>36</v>
      </c>
      <c r="C80" s="85" t="s">
        <v>299</v>
      </c>
      <c r="D80" s="41">
        <v>7500</v>
      </c>
      <c r="E80" s="60">
        <v>7500</v>
      </c>
      <c r="F80" s="44" t="str">
        <f t="shared" si="2"/>
        <v>-</v>
      </c>
    </row>
    <row r="81" spans="1:6" ht="12.75">
      <c r="A81" s="43" t="s">
        <v>240</v>
      </c>
      <c r="B81" s="69" t="s">
        <v>36</v>
      </c>
      <c r="C81" s="85" t="s">
        <v>300</v>
      </c>
      <c r="D81" s="41">
        <v>3259</v>
      </c>
      <c r="E81" s="60">
        <v>3259</v>
      </c>
      <c r="F81" s="44" t="str">
        <f t="shared" si="2"/>
        <v>-</v>
      </c>
    </row>
    <row r="82" spans="1:6" ht="12.75">
      <c r="A82" s="43" t="s">
        <v>242</v>
      </c>
      <c r="B82" s="69" t="s">
        <v>36</v>
      </c>
      <c r="C82" s="85" t="s">
        <v>301</v>
      </c>
      <c r="D82" s="41">
        <v>4241</v>
      </c>
      <c r="E82" s="60">
        <v>4241</v>
      </c>
      <c r="F82" s="44" t="str">
        <f t="shared" si="2"/>
        <v>-</v>
      </c>
    </row>
    <row r="83" spans="1:6" ht="12.75">
      <c r="A83" s="81" t="s">
        <v>302</v>
      </c>
      <c r="B83" s="77" t="s">
        <v>36</v>
      </c>
      <c r="C83" s="86" t="s">
        <v>303</v>
      </c>
      <c r="D83" s="78">
        <v>95876</v>
      </c>
      <c r="E83" s="79">
        <v>95876</v>
      </c>
      <c r="F83" s="80" t="str">
        <f t="shared" si="2"/>
        <v>-</v>
      </c>
    </row>
    <row r="84" spans="1:6" ht="12.75">
      <c r="A84" s="43" t="s">
        <v>210</v>
      </c>
      <c r="B84" s="69" t="s">
        <v>36</v>
      </c>
      <c r="C84" s="85" t="s">
        <v>304</v>
      </c>
      <c r="D84" s="41">
        <v>88376</v>
      </c>
      <c r="E84" s="60">
        <v>88376</v>
      </c>
      <c r="F84" s="44" t="str">
        <f t="shared" si="2"/>
        <v>-</v>
      </c>
    </row>
    <row r="85" spans="1:6" ht="12.75">
      <c r="A85" s="43" t="s">
        <v>212</v>
      </c>
      <c r="B85" s="69" t="s">
        <v>36</v>
      </c>
      <c r="C85" s="85" t="s">
        <v>305</v>
      </c>
      <c r="D85" s="41">
        <v>88376</v>
      </c>
      <c r="E85" s="60">
        <v>88376</v>
      </c>
      <c r="F85" s="44" t="str">
        <f t="shared" si="2"/>
        <v>-</v>
      </c>
    </row>
    <row r="86" spans="1:6" ht="12.75">
      <c r="A86" s="43" t="s">
        <v>214</v>
      </c>
      <c r="B86" s="69" t="s">
        <v>36</v>
      </c>
      <c r="C86" s="85" t="s">
        <v>306</v>
      </c>
      <c r="D86" s="41">
        <v>67900</v>
      </c>
      <c r="E86" s="60">
        <v>67900</v>
      </c>
      <c r="F86" s="44" t="str">
        <f t="shared" si="2"/>
        <v>-</v>
      </c>
    </row>
    <row r="87" spans="1:6" ht="12.75">
      <c r="A87" s="43" t="s">
        <v>218</v>
      </c>
      <c r="B87" s="69" t="s">
        <v>36</v>
      </c>
      <c r="C87" s="85" t="s">
        <v>307</v>
      </c>
      <c r="D87" s="41">
        <v>20476</v>
      </c>
      <c r="E87" s="60">
        <v>20476</v>
      </c>
      <c r="F87" s="44" t="str">
        <f t="shared" si="2"/>
        <v>-</v>
      </c>
    </row>
    <row r="88" spans="1:6" ht="12.75">
      <c r="A88" s="43" t="s">
        <v>238</v>
      </c>
      <c r="B88" s="69" t="s">
        <v>36</v>
      </c>
      <c r="C88" s="85" t="s">
        <v>308</v>
      </c>
      <c r="D88" s="41">
        <v>7500</v>
      </c>
      <c r="E88" s="60">
        <v>7500</v>
      </c>
      <c r="F88" s="44" t="str">
        <f t="shared" si="2"/>
        <v>-</v>
      </c>
    </row>
    <row r="89" spans="1:6" ht="12.75">
      <c r="A89" s="43" t="s">
        <v>240</v>
      </c>
      <c r="B89" s="69" t="s">
        <v>36</v>
      </c>
      <c r="C89" s="85" t="s">
        <v>309</v>
      </c>
      <c r="D89" s="41">
        <v>3259</v>
      </c>
      <c r="E89" s="60">
        <v>3259</v>
      </c>
      <c r="F89" s="44" t="str">
        <f t="shared" si="2"/>
        <v>-</v>
      </c>
    </row>
    <row r="90" spans="1:6" ht="12.75">
      <c r="A90" s="43" t="s">
        <v>242</v>
      </c>
      <c r="B90" s="69" t="s">
        <v>36</v>
      </c>
      <c r="C90" s="85" t="s">
        <v>310</v>
      </c>
      <c r="D90" s="41">
        <v>4241</v>
      </c>
      <c r="E90" s="60">
        <v>4241</v>
      </c>
      <c r="F90" s="44" t="str">
        <f t="shared" si="2"/>
        <v>-</v>
      </c>
    </row>
    <row r="91" spans="1:6" ht="22.5">
      <c r="A91" s="81" t="s">
        <v>311</v>
      </c>
      <c r="B91" s="77" t="s">
        <v>36</v>
      </c>
      <c r="C91" s="86" t="s">
        <v>312</v>
      </c>
      <c r="D91" s="78">
        <v>295100</v>
      </c>
      <c r="E91" s="79">
        <v>219144.69</v>
      </c>
      <c r="F91" s="80">
        <f t="shared" si="2"/>
        <v>75955.31</v>
      </c>
    </row>
    <row r="92" spans="1:6" ht="12.75">
      <c r="A92" s="43" t="s">
        <v>210</v>
      </c>
      <c r="B92" s="69" t="s">
        <v>36</v>
      </c>
      <c r="C92" s="85" t="s">
        <v>313</v>
      </c>
      <c r="D92" s="41">
        <v>233600</v>
      </c>
      <c r="E92" s="60">
        <v>179157.85</v>
      </c>
      <c r="F92" s="44">
        <f t="shared" si="2"/>
        <v>54442.149999999994</v>
      </c>
    </row>
    <row r="93" spans="1:6" ht="12.75">
      <c r="A93" s="43" t="s">
        <v>220</v>
      </c>
      <c r="B93" s="69" t="s">
        <v>36</v>
      </c>
      <c r="C93" s="85" t="s">
        <v>314</v>
      </c>
      <c r="D93" s="41">
        <v>233600</v>
      </c>
      <c r="E93" s="60">
        <v>179157.85</v>
      </c>
      <c r="F93" s="44">
        <f t="shared" si="2"/>
        <v>54442.149999999994</v>
      </c>
    </row>
    <row r="94" spans="1:6" ht="12.75">
      <c r="A94" s="43" t="s">
        <v>224</v>
      </c>
      <c r="B94" s="69" t="s">
        <v>36</v>
      </c>
      <c r="C94" s="85" t="s">
        <v>315</v>
      </c>
      <c r="D94" s="41">
        <v>105800</v>
      </c>
      <c r="E94" s="60">
        <v>105744.06</v>
      </c>
      <c r="F94" s="44">
        <f t="shared" si="2"/>
        <v>55.94000000000233</v>
      </c>
    </row>
    <row r="95" spans="1:6" ht="12.75">
      <c r="A95" s="43" t="s">
        <v>228</v>
      </c>
      <c r="B95" s="69" t="s">
        <v>36</v>
      </c>
      <c r="C95" s="85" t="s">
        <v>316</v>
      </c>
      <c r="D95" s="41">
        <v>19200</v>
      </c>
      <c r="E95" s="60">
        <v>16000</v>
      </c>
      <c r="F95" s="44">
        <f t="shared" si="2"/>
        <v>3200</v>
      </c>
    </row>
    <row r="96" spans="1:6" ht="12.75">
      <c r="A96" s="43" t="s">
        <v>230</v>
      </c>
      <c r="B96" s="69" t="s">
        <v>36</v>
      </c>
      <c r="C96" s="85" t="s">
        <v>317</v>
      </c>
      <c r="D96" s="41">
        <v>108600</v>
      </c>
      <c r="E96" s="60">
        <v>57413.79</v>
      </c>
      <c r="F96" s="44">
        <f t="shared" si="2"/>
        <v>51186.21</v>
      </c>
    </row>
    <row r="97" spans="1:6" ht="12.75">
      <c r="A97" s="43" t="s">
        <v>238</v>
      </c>
      <c r="B97" s="69" t="s">
        <v>36</v>
      </c>
      <c r="C97" s="85" t="s">
        <v>318</v>
      </c>
      <c r="D97" s="41">
        <v>61500</v>
      </c>
      <c r="E97" s="60">
        <v>39986.84</v>
      </c>
      <c r="F97" s="44">
        <f t="shared" si="2"/>
        <v>21513.160000000003</v>
      </c>
    </row>
    <row r="98" spans="1:6" ht="12.75">
      <c r="A98" s="43" t="s">
        <v>240</v>
      </c>
      <c r="B98" s="69" t="s">
        <v>36</v>
      </c>
      <c r="C98" s="85" t="s">
        <v>319</v>
      </c>
      <c r="D98" s="41">
        <v>50000</v>
      </c>
      <c r="E98" s="60">
        <v>39866.84</v>
      </c>
      <c r="F98" s="44">
        <f t="shared" si="2"/>
        <v>10133.160000000003</v>
      </c>
    </row>
    <row r="99" spans="1:6" ht="12.75">
      <c r="A99" s="43" t="s">
        <v>242</v>
      </c>
      <c r="B99" s="69" t="s">
        <v>36</v>
      </c>
      <c r="C99" s="85" t="s">
        <v>320</v>
      </c>
      <c r="D99" s="41">
        <v>11500</v>
      </c>
      <c r="E99" s="60">
        <v>120</v>
      </c>
      <c r="F99" s="44">
        <f t="shared" si="2"/>
        <v>11380</v>
      </c>
    </row>
    <row r="100" spans="1:6" ht="33.75">
      <c r="A100" s="81" t="s">
        <v>321</v>
      </c>
      <c r="B100" s="77" t="s">
        <v>36</v>
      </c>
      <c r="C100" s="86" t="s">
        <v>322</v>
      </c>
      <c r="D100" s="78">
        <v>295100</v>
      </c>
      <c r="E100" s="79">
        <v>219144.69</v>
      </c>
      <c r="F100" s="80">
        <f t="shared" si="2"/>
        <v>75955.31</v>
      </c>
    </row>
    <row r="101" spans="1:6" ht="12.75">
      <c r="A101" s="43" t="s">
        <v>210</v>
      </c>
      <c r="B101" s="69" t="s">
        <v>36</v>
      </c>
      <c r="C101" s="85" t="s">
        <v>323</v>
      </c>
      <c r="D101" s="41">
        <v>233600</v>
      </c>
      <c r="E101" s="60">
        <v>179157.85</v>
      </c>
      <c r="F101" s="44">
        <f t="shared" si="2"/>
        <v>54442.149999999994</v>
      </c>
    </row>
    <row r="102" spans="1:6" ht="12.75">
      <c r="A102" s="43" t="s">
        <v>220</v>
      </c>
      <c r="B102" s="69" t="s">
        <v>36</v>
      </c>
      <c r="C102" s="85" t="s">
        <v>324</v>
      </c>
      <c r="D102" s="41">
        <v>233600</v>
      </c>
      <c r="E102" s="60">
        <v>179157.85</v>
      </c>
      <c r="F102" s="44">
        <f t="shared" si="2"/>
        <v>54442.149999999994</v>
      </c>
    </row>
    <row r="103" spans="1:6" ht="12.75">
      <c r="A103" s="43" t="s">
        <v>224</v>
      </c>
      <c r="B103" s="69" t="s">
        <v>36</v>
      </c>
      <c r="C103" s="85" t="s">
        <v>325</v>
      </c>
      <c r="D103" s="41">
        <v>105800</v>
      </c>
      <c r="E103" s="60">
        <v>105744.06</v>
      </c>
      <c r="F103" s="44">
        <f t="shared" si="2"/>
        <v>55.94000000000233</v>
      </c>
    </row>
    <row r="104" spans="1:6" ht="12.75">
      <c r="A104" s="43" t="s">
        <v>228</v>
      </c>
      <c r="B104" s="69" t="s">
        <v>36</v>
      </c>
      <c r="C104" s="85" t="s">
        <v>326</v>
      </c>
      <c r="D104" s="41">
        <v>19200</v>
      </c>
      <c r="E104" s="60">
        <v>16000</v>
      </c>
      <c r="F104" s="44">
        <f t="shared" si="2"/>
        <v>3200</v>
      </c>
    </row>
    <row r="105" spans="1:6" ht="12.75">
      <c r="A105" s="43" t="s">
        <v>230</v>
      </c>
      <c r="B105" s="69" t="s">
        <v>36</v>
      </c>
      <c r="C105" s="85" t="s">
        <v>327</v>
      </c>
      <c r="D105" s="41">
        <v>108600</v>
      </c>
      <c r="E105" s="60">
        <v>57413.79</v>
      </c>
      <c r="F105" s="44">
        <f t="shared" si="2"/>
        <v>51186.21</v>
      </c>
    </row>
    <row r="106" spans="1:6" ht="12.75">
      <c r="A106" s="43" t="s">
        <v>238</v>
      </c>
      <c r="B106" s="69" t="s">
        <v>36</v>
      </c>
      <c r="C106" s="85" t="s">
        <v>328</v>
      </c>
      <c r="D106" s="41">
        <v>61500</v>
      </c>
      <c r="E106" s="60">
        <v>39986.84</v>
      </c>
      <c r="F106" s="44">
        <f t="shared" si="2"/>
        <v>21513.160000000003</v>
      </c>
    </row>
    <row r="107" spans="1:6" ht="12.75">
      <c r="A107" s="43" t="s">
        <v>240</v>
      </c>
      <c r="B107" s="69" t="s">
        <v>36</v>
      </c>
      <c r="C107" s="85" t="s">
        <v>329</v>
      </c>
      <c r="D107" s="41">
        <v>50000</v>
      </c>
      <c r="E107" s="60">
        <v>39866.84</v>
      </c>
      <c r="F107" s="44">
        <f t="shared" si="2"/>
        <v>10133.160000000003</v>
      </c>
    </row>
    <row r="108" spans="1:6" ht="12.75">
      <c r="A108" s="43" t="s">
        <v>242</v>
      </c>
      <c r="B108" s="69" t="s">
        <v>36</v>
      </c>
      <c r="C108" s="85" t="s">
        <v>330</v>
      </c>
      <c r="D108" s="41">
        <v>11500</v>
      </c>
      <c r="E108" s="60">
        <v>120</v>
      </c>
      <c r="F108" s="44">
        <f t="shared" si="2"/>
        <v>11380</v>
      </c>
    </row>
    <row r="109" spans="1:6" ht="12.75">
      <c r="A109" s="81" t="s">
        <v>331</v>
      </c>
      <c r="B109" s="77" t="s">
        <v>36</v>
      </c>
      <c r="C109" s="86" t="s">
        <v>332</v>
      </c>
      <c r="D109" s="78">
        <v>1977070.7</v>
      </c>
      <c r="E109" s="79">
        <v>1882496.36</v>
      </c>
      <c r="F109" s="80">
        <f t="shared" si="2"/>
        <v>94574.33999999985</v>
      </c>
    </row>
    <row r="110" spans="1:6" ht="12.75">
      <c r="A110" s="43" t="s">
        <v>210</v>
      </c>
      <c r="B110" s="69" t="s">
        <v>36</v>
      </c>
      <c r="C110" s="85" t="s">
        <v>333</v>
      </c>
      <c r="D110" s="41">
        <v>1977070.7</v>
      </c>
      <c r="E110" s="60">
        <v>1882496.36</v>
      </c>
      <c r="F110" s="44">
        <f t="shared" si="2"/>
        <v>94574.33999999985</v>
      </c>
    </row>
    <row r="111" spans="1:6" ht="12.75">
      <c r="A111" s="43" t="s">
        <v>220</v>
      </c>
      <c r="B111" s="69" t="s">
        <v>36</v>
      </c>
      <c r="C111" s="85" t="s">
        <v>334</v>
      </c>
      <c r="D111" s="41">
        <v>1977070.7</v>
      </c>
      <c r="E111" s="60">
        <v>1882496.36</v>
      </c>
      <c r="F111" s="44">
        <f aca="true" t="shared" si="3" ref="F111:F142">IF(OR(AND(E111="-",D111="-"),AND(E111=D111)),"-",IF(D111="-",0,D111)-IF(E111="-",0,E111))</f>
        <v>94574.33999999985</v>
      </c>
    </row>
    <row r="112" spans="1:6" ht="12.75">
      <c r="A112" s="43" t="s">
        <v>228</v>
      </c>
      <c r="B112" s="69" t="s">
        <v>36</v>
      </c>
      <c r="C112" s="85" t="s">
        <v>335</v>
      </c>
      <c r="D112" s="41">
        <v>1776085</v>
      </c>
      <c r="E112" s="60">
        <v>1765486</v>
      </c>
      <c r="F112" s="44">
        <f t="shared" si="3"/>
        <v>10599</v>
      </c>
    </row>
    <row r="113" spans="1:6" ht="12.75">
      <c r="A113" s="43" t="s">
        <v>230</v>
      </c>
      <c r="B113" s="69" t="s">
        <v>36</v>
      </c>
      <c r="C113" s="85" t="s">
        <v>336</v>
      </c>
      <c r="D113" s="41">
        <v>200985.7</v>
      </c>
      <c r="E113" s="60">
        <v>117010.36</v>
      </c>
      <c r="F113" s="44">
        <f t="shared" si="3"/>
        <v>83975.34000000001</v>
      </c>
    </row>
    <row r="114" spans="1:6" ht="12.75">
      <c r="A114" s="81" t="s">
        <v>337</v>
      </c>
      <c r="B114" s="77" t="s">
        <v>36</v>
      </c>
      <c r="C114" s="86" t="s">
        <v>338</v>
      </c>
      <c r="D114" s="78">
        <v>1877070.7</v>
      </c>
      <c r="E114" s="79">
        <v>1858496.36</v>
      </c>
      <c r="F114" s="80">
        <f t="shared" si="3"/>
        <v>18574.33999999985</v>
      </c>
    </row>
    <row r="115" spans="1:6" ht="12.75">
      <c r="A115" s="43" t="s">
        <v>210</v>
      </c>
      <c r="B115" s="69" t="s">
        <v>36</v>
      </c>
      <c r="C115" s="85" t="s">
        <v>339</v>
      </c>
      <c r="D115" s="41">
        <v>1877070.7</v>
      </c>
      <c r="E115" s="60">
        <v>1858496.36</v>
      </c>
      <c r="F115" s="44">
        <f t="shared" si="3"/>
        <v>18574.33999999985</v>
      </c>
    </row>
    <row r="116" spans="1:6" ht="12.75">
      <c r="A116" s="43" t="s">
        <v>220</v>
      </c>
      <c r="B116" s="69" t="s">
        <v>36</v>
      </c>
      <c r="C116" s="85" t="s">
        <v>340</v>
      </c>
      <c r="D116" s="41">
        <v>1877070.7</v>
      </c>
      <c r="E116" s="60">
        <v>1858496.36</v>
      </c>
      <c r="F116" s="44">
        <f t="shared" si="3"/>
        <v>18574.33999999985</v>
      </c>
    </row>
    <row r="117" spans="1:6" ht="12.75">
      <c r="A117" s="43" t="s">
        <v>228</v>
      </c>
      <c r="B117" s="69" t="s">
        <v>36</v>
      </c>
      <c r="C117" s="85" t="s">
        <v>341</v>
      </c>
      <c r="D117" s="41">
        <v>1776085</v>
      </c>
      <c r="E117" s="60">
        <v>1765486</v>
      </c>
      <c r="F117" s="44">
        <f t="shared" si="3"/>
        <v>10599</v>
      </c>
    </row>
    <row r="118" spans="1:6" ht="12.75">
      <c r="A118" s="43" t="s">
        <v>230</v>
      </c>
      <c r="B118" s="69" t="s">
        <v>36</v>
      </c>
      <c r="C118" s="85" t="s">
        <v>342</v>
      </c>
      <c r="D118" s="41">
        <v>100985.7</v>
      </c>
      <c r="E118" s="60">
        <v>93010.36</v>
      </c>
      <c r="F118" s="44">
        <f t="shared" si="3"/>
        <v>7975.3399999999965</v>
      </c>
    </row>
    <row r="119" spans="1:6" ht="12.75">
      <c r="A119" s="81" t="s">
        <v>343</v>
      </c>
      <c r="B119" s="77" t="s">
        <v>36</v>
      </c>
      <c r="C119" s="86" t="s">
        <v>344</v>
      </c>
      <c r="D119" s="78">
        <v>100000</v>
      </c>
      <c r="E119" s="79">
        <v>24000</v>
      </c>
      <c r="F119" s="80">
        <f t="shared" si="3"/>
        <v>76000</v>
      </c>
    </row>
    <row r="120" spans="1:6" ht="12.75">
      <c r="A120" s="43" t="s">
        <v>210</v>
      </c>
      <c r="B120" s="69" t="s">
        <v>36</v>
      </c>
      <c r="C120" s="85" t="s">
        <v>345</v>
      </c>
      <c r="D120" s="41">
        <v>100000</v>
      </c>
      <c r="E120" s="60">
        <v>24000</v>
      </c>
      <c r="F120" s="44">
        <f t="shared" si="3"/>
        <v>76000</v>
      </c>
    </row>
    <row r="121" spans="1:6" ht="12.75">
      <c r="A121" s="43" t="s">
        <v>220</v>
      </c>
      <c r="B121" s="69" t="s">
        <v>36</v>
      </c>
      <c r="C121" s="85" t="s">
        <v>346</v>
      </c>
      <c r="D121" s="41">
        <v>100000</v>
      </c>
      <c r="E121" s="60">
        <v>24000</v>
      </c>
      <c r="F121" s="44">
        <f t="shared" si="3"/>
        <v>76000</v>
      </c>
    </row>
    <row r="122" spans="1:6" ht="12.75">
      <c r="A122" s="43" t="s">
        <v>230</v>
      </c>
      <c r="B122" s="69" t="s">
        <v>36</v>
      </c>
      <c r="C122" s="85" t="s">
        <v>347</v>
      </c>
      <c r="D122" s="41">
        <v>100000</v>
      </c>
      <c r="E122" s="60">
        <v>24000</v>
      </c>
      <c r="F122" s="44">
        <f t="shared" si="3"/>
        <v>76000</v>
      </c>
    </row>
    <row r="123" spans="1:6" ht="12.75">
      <c r="A123" s="81" t="s">
        <v>348</v>
      </c>
      <c r="B123" s="77" t="s">
        <v>36</v>
      </c>
      <c r="C123" s="86" t="s">
        <v>349</v>
      </c>
      <c r="D123" s="78">
        <v>25876993.3</v>
      </c>
      <c r="E123" s="79">
        <v>5688864.27</v>
      </c>
      <c r="F123" s="80">
        <f t="shared" si="3"/>
        <v>20188129.03</v>
      </c>
    </row>
    <row r="124" spans="1:6" ht="12.75">
      <c r="A124" s="43" t="s">
        <v>210</v>
      </c>
      <c r="B124" s="69" t="s">
        <v>36</v>
      </c>
      <c r="C124" s="85" t="s">
        <v>350</v>
      </c>
      <c r="D124" s="41">
        <v>6754575.3</v>
      </c>
      <c r="E124" s="60">
        <v>5614901.89</v>
      </c>
      <c r="F124" s="44">
        <f t="shared" si="3"/>
        <v>1139673.4100000001</v>
      </c>
    </row>
    <row r="125" spans="1:6" ht="12.75">
      <c r="A125" s="43" t="s">
        <v>220</v>
      </c>
      <c r="B125" s="69" t="s">
        <v>36</v>
      </c>
      <c r="C125" s="85" t="s">
        <v>351</v>
      </c>
      <c r="D125" s="41">
        <v>5283718.3</v>
      </c>
      <c r="E125" s="60">
        <v>4145304.17</v>
      </c>
      <c r="F125" s="44">
        <f t="shared" si="3"/>
        <v>1138414.13</v>
      </c>
    </row>
    <row r="126" spans="1:6" ht="12.75">
      <c r="A126" s="43" t="s">
        <v>226</v>
      </c>
      <c r="B126" s="69" t="s">
        <v>36</v>
      </c>
      <c r="C126" s="85" t="s">
        <v>352</v>
      </c>
      <c r="D126" s="41">
        <v>272400</v>
      </c>
      <c r="E126" s="60">
        <v>74454.58</v>
      </c>
      <c r="F126" s="44">
        <f t="shared" si="3"/>
        <v>197945.41999999998</v>
      </c>
    </row>
    <row r="127" spans="1:6" ht="12.75">
      <c r="A127" s="43" t="s">
        <v>228</v>
      </c>
      <c r="B127" s="69" t="s">
        <v>36</v>
      </c>
      <c r="C127" s="85" t="s">
        <v>353</v>
      </c>
      <c r="D127" s="41">
        <v>2693018.3</v>
      </c>
      <c r="E127" s="60">
        <v>2645170.81</v>
      </c>
      <c r="F127" s="44">
        <f t="shared" si="3"/>
        <v>47847.48999999976</v>
      </c>
    </row>
    <row r="128" spans="1:6" ht="12.75">
      <c r="A128" s="43" t="s">
        <v>230</v>
      </c>
      <c r="B128" s="69" t="s">
        <v>36</v>
      </c>
      <c r="C128" s="85" t="s">
        <v>354</v>
      </c>
      <c r="D128" s="41">
        <v>2318300</v>
      </c>
      <c r="E128" s="60">
        <v>1425678.78</v>
      </c>
      <c r="F128" s="44">
        <f t="shared" si="3"/>
        <v>892621.22</v>
      </c>
    </row>
    <row r="129" spans="1:6" ht="12.75">
      <c r="A129" s="43" t="s">
        <v>355</v>
      </c>
      <c r="B129" s="69" t="s">
        <v>36</v>
      </c>
      <c r="C129" s="85" t="s">
        <v>356</v>
      </c>
      <c r="D129" s="41">
        <v>1470857</v>
      </c>
      <c r="E129" s="60">
        <v>1469597.72</v>
      </c>
      <c r="F129" s="44">
        <f t="shared" si="3"/>
        <v>1259.280000000028</v>
      </c>
    </row>
    <row r="130" spans="1:6" ht="33.75">
      <c r="A130" s="43" t="s">
        <v>357</v>
      </c>
      <c r="B130" s="69" t="s">
        <v>36</v>
      </c>
      <c r="C130" s="85" t="s">
        <v>358</v>
      </c>
      <c r="D130" s="41">
        <v>1470857</v>
      </c>
      <c r="E130" s="60">
        <v>1469597.72</v>
      </c>
      <c r="F130" s="44">
        <f t="shared" si="3"/>
        <v>1259.280000000028</v>
      </c>
    </row>
    <row r="131" spans="1:6" ht="12.75">
      <c r="A131" s="43" t="s">
        <v>238</v>
      </c>
      <c r="B131" s="69" t="s">
        <v>36</v>
      </c>
      <c r="C131" s="85" t="s">
        <v>359</v>
      </c>
      <c r="D131" s="41">
        <v>19122418</v>
      </c>
      <c r="E131" s="60">
        <v>73962.38</v>
      </c>
      <c r="F131" s="44">
        <f t="shared" si="3"/>
        <v>19048455.62</v>
      </c>
    </row>
    <row r="132" spans="1:6" ht="12.75">
      <c r="A132" s="43" t="s">
        <v>240</v>
      </c>
      <c r="B132" s="69" t="s">
        <v>36</v>
      </c>
      <c r="C132" s="85" t="s">
        <v>360</v>
      </c>
      <c r="D132" s="41">
        <v>19024700</v>
      </c>
      <c r="E132" s="60">
        <v>15730</v>
      </c>
      <c r="F132" s="44">
        <f t="shared" si="3"/>
        <v>19008970</v>
      </c>
    </row>
    <row r="133" spans="1:6" ht="12.75">
      <c r="A133" s="43" t="s">
        <v>242</v>
      </c>
      <c r="B133" s="69" t="s">
        <v>36</v>
      </c>
      <c r="C133" s="85" t="s">
        <v>361</v>
      </c>
      <c r="D133" s="41">
        <v>97718</v>
      </c>
      <c r="E133" s="60">
        <v>58232.38</v>
      </c>
      <c r="F133" s="44">
        <f t="shared" si="3"/>
        <v>39485.62</v>
      </c>
    </row>
    <row r="134" spans="1:6" ht="12.75">
      <c r="A134" s="81" t="s">
        <v>362</v>
      </c>
      <c r="B134" s="77" t="s">
        <v>36</v>
      </c>
      <c r="C134" s="86" t="s">
        <v>363</v>
      </c>
      <c r="D134" s="78">
        <v>1536857</v>
      </c>
      <c r="E134" s="79">
        <v>1511309.12</v>
      </c>
      <c r="F134" s="80">
        <f t="shared" si="3"/>
        <v>25547.87999999989</v>
      </c>
    </row>
    <row r="135" spans="1:6" ht="12.75">
      <c r="A135" s="43" t="s">
        <v>210</v>
      </c>
      <c r="B135" s="69" t="s">
        <v>36</v>
      </c>
      <c r="C135" s="85" t="s">
        <v>364</v>
      </c>
      <c r="D135" s="41">
        <v>1536857</v>
      </c>
      <c r="E135" s="60">
        <v>1511309.12</v>
      </c>
      <c r="F135" s="44">
        <f t="shared" si="3"/>
        <v>25547.87999999989</v>
      </c>
    </row>
    <row r="136" spans="1:6" ht="12.75">
      <c r="A136" s="43" t="s">
        <v>220</v>
      </c>
      <c r="B136" s="69" t="s">
        <v>36</v>
      </c>
      <c r="C136" s="85" t="s">
        <v>365</v>
      </c>
      <c r="D136" s="41">
        <v>66000</v>
      </c>
      <c r="E136" s="60">
        <v>41711.4</v>
      </c>
      <c r="F136" s="44">
        <f t="shared" si="3"/>
        <v>24288.6</v>
      </c>
    </row>
    <row r="137" spans="1:6" ht="12.75">
      <c r="A137" s="43" t="s">
        <v>230</v>
      </c>
      <c r="B137" s="69" t="s">
        <v>36</v>
      </c>
      <c r="C137" s="85" t="s">
        <v>366</v>
      </c>
      <c r="D137" s="41">
        <v>66000</v>
      </c>
      <c r="E137" s="60">
        <v>41711.4</v>
      </c>
      <c r="F137" s="44">
        <f t="shared" si="3"/>
        <v>24288.6</v>
      </c>
    </row>
    <row r="138" spans="1:6" ht="12.75">
      <c r="A138" s="43" t="s">
        <v>355</v>
      </c>
      <c r="B138" s="69" t="s">
        <v>36</v>
      </c>
      <c r="C138" s="85" t="s">
        <v>367</v>
      </c>
      <c r="D138" s="41">
        <v>1470857</v>
      </c>
      <c r="E138" s="60">
        <v>1469597.72</v>
      </c>
      <c r="F138" s="44">
        <f t="shared" si="3"/>
        <v>1259.280000000028</v>
      </c>
    </row>
    <row r="139" spans="1:6" ht="33.75">
      <c r="A139" s="43" t="s">
        <v>357</v>
      </c>
      <c r="B139" s="69" t="s">
        <v>36</v>
      </c>
      <c r="C139" s="85" t="s">
        <v>368</v>
      </c>
      <c r="D139" s="41">
        <v>1470857</v>
      </c>
      <c r="E139" s="60">
        <v>1469597.72</v>
      </c>
      <c r="F139" s="44">
        <f t="shared" si="3"/>
        <v>1259.280000000028</v>
      </c>
    </row>
    <row r="140" spans="1:6" ht="12.75">
      <c r="A140" s="81" t="s">
        <v>369</v>
      </c>
      <c r="B140" s="77" t="s">
        <v>36</v>
      </c>
      <c r="C140" s="86" t="s">
        <v>370</v>
      </c>
      <c r="D140" s="78">
        <v>23439700</v>
      </c>
      <c r="E140" s="79">
        <v>3566303.88</v>
      </c>
      <c r="F140" s="80">
        <f t="shared" si="3"/>
        <v>19873396.12</v>
      </c>
    </row>
    <row r="141" spans="1:6" ht="12.75">
      <c r="A141" s="43" t="s">
        <v>210</v>
      </c>
      <c r="B141" s="69" t="s">
        <v>36</v>
      </c>
      <c r="C141" s="85" t="s">
        <v>371</v>
      </c>
      <c r="D141" s="41">
        <v>4439700</v>
      </c>
      <c r="E141" s="60">
        <v>3566303.88</v>
      </c>
      <c r="F141" s="44">
        <f t="shared" si="3"/>
        <v>873396.1200000001</v>
      </c>
    </row>
    <row r="142" spans="1:6" ht="12.75">
      <c r="A142" s="43" t="s">
        <v>220</v>
      </c>
      <c r="B142" s="69" t="s">
        <v>36</v>
      </c>
      <c r="C142" s="85" t="s">
        <v>372</v>
      </c>
      <c r="D142" s="41">
        <v>4439700</v>
      </c>
      <c r="E142" s="60">
        <v>3566303.88</v>
      </c>
      <c r="F142" s="44">
        <f t="shared" si="3"/>
        <v>873396.1200000001</v>
      </c>
    </row>
    <row r="143" spans="1:6" ht="12.75">
      <c r="A143" s="43" t="s">
        <v>228</v>
      </c>
      <c r="B143" s="69" t="s">
        <v>36</v>
      </c>
      <c r="C143" s="85" t="s">
        <v>373</v>
      </c>
      <c r="D143" s="41">
        <v>2219300</v>
      </c>
      <c r="E143" s="60">
        <v>2212193.06</v>
      </c>
      <c r="F143" s="44">
        <f aca="true" t="shared" si="4" ref="F143:F174">IF(OR(AND(E143="-",D143="-"),AND(E143=D143)),"-",IF(D143="-",0,D143)-IF(E143="-",0,E143))</f>
        <v>7106.939999999944</v>
      </c>
    </row>
    <row r="144" spans="1:6" ht="12.75">
      <c r="A144" s="43" t="s">
        <v>230</v>
      </c>
      <c r="B144" s="69" t="s">
        <v>36</v>
      </c>
      <c r="C144" s="85" t="s">
        <v>374</v>
      </c>
      <c r="D144" s="41">
        <v>2220400</v>
      </c>
      <c r="E144" s="60">
        <v>1354110.82</v>
      </c>
      <c r="F144" s="44">
        <f t="shared" si="4"/>
        <v>866289.1799999999</v>
      </c>
    </row>
    <row r="145" spans="1:6" ht="12.75">
      <c r="A145" s="43" t="s">
        <v>238</v>
      </c>
      <c r="B145" s="69" t="s">
        <v>36</v>
      </c>
      <c r="C145" s="85" t="s">
        <v>375</v>
      </c>
      <c r="D145" s="41">
        <v>19000000</v>
      </c>
      <c r="E145" s="60" t="s">
        <v>60</v>
      </c>
      <c r="F145" s="44">
        <f t="shared" si="4"/>
        <v>19000000</v>
      </c>
    </row>
    <row r="146" spans="1:6" ht="12.75">
      <c r="A146" s="43" t="s">
        <v>240</v>
      </c>
      <c r="B146" s="69" t="s">
        <v>36</v>
      </c>
      <c r="C146" s="85" t="s">
        <v>376</v>
      </c>
      <c r="D146" s="41">
        <v>19000000</v>
      </c>
      <c r="E146" s="60" t="s">
        <v>60</v>
      </c>
      <c r="F146" s="44">
        <f t="shared" si="4"/>
        <v>19000000</v>
      </c>
    </row>
    <row r="147" spans="1:6" ht="12.75">
      <c r="A147" s="81" t="s">
        <v>377</v>
      </c>
      <c r="B147" s="77" t="s">
        <v>36</v>
      </c>
      <c r="C147" s="86" t="s">
        <v>378</v>
      </c>
      <c r="D147" s="78">
        <v>900436.3</v>
      </c>
      <c r="E147" s="79">
        <v>611251.27</v>
      </c>
      <c r="F147" s="80">
        <f t="shared" si="4"/>
        <v>289185.03</v>
      </c>
    </row>
    <row r="148" spans="1:6" ht="12.75">
      <c r="A148" s="43" t="s">
        <v>210</v>
      </c>
      <c r="B148" s="69" t="s">
        <v>36</v>
      </c>
      <c r="C148" s="85" t="s">
        <v>379</v>
      </c>
      <c r="D148" s="41">
        <v>778018.3</v>
      </c>
      <c r="E148" s="60">
        <v>537288.89</v>
      </c>
      <c r="F148" s="44">
        <f t="shared" si="4"/>
        <v>240729.41000000003</v>
      </c>
    </row>
    <row r="149" spans="1:6" ht="12.75">
      <c r="A149" s="43" t="s">
        <v>220</v>
      </c>
      <c r="B149" s="69" t="s">
        <v>36</v>
      </c>
      <c r="C149" s="85" t="s">
        <v>380</v>
      </c>
      <c r="D149" s="41">
        <v>778018.3</v>
      </c>
      <c r="E149" s="60">
        <v>537288.89</v>
      </c>
      <c r="F149" s="44">
        <f t="shared" si="4"/>
        <v>240729.41000000003</v>
      </c>
    </row>
    <row r="150" spans="1:6" ht="12.75">
      <c r="A150" s="43" t="s">
        <v>226</v>
      </c>
      <c r="B150" s="69" t="s">
        <v>36</v>
      </c>
      <c r="C150" s="85" t="s">
        <v>381</v>
      </c>
      <c r="D150" s="41">
        <v>272400</v>
      </c>
      <c r="E150" s="60">
        <v>74454.58</v>
      </c>
      <c r="F150" s="44">
        <f t="shared" si="4"/>
        <v>197945.41999999998</v>
      </c>
    </row>
    <row r="151" spans="1:6" ht="12.75">
      <c r="A151" s="43" t="s">
        <v>228</v>
      </c>
      <c r="B151" s="69" t="s">
        <v>36</v>
      </c>
      <c r="C151" s="85" t="s">
        <v>382</v>
      </c>
      <c r="D151" s="41">
        <v>473718.3</v>
      </c>
      <c r="E151" s="60">
        <v>432977.75</v>
      </c>
      <c r="F151" s="44">
        <f t="shared" si="4"/>
        <v>40740.54999999999</v>
      </c>
    </row>
    <row r="152" spans="1:6" ht="12.75">
      <c r="A152" s="43" t="s">
        <v>230</v>
      </c>
      <c r="B152" s="69" t="s">
        <v>36</v>
      </c>
      <c r="C152" s="85" t="s">
        <v>383</v>
      </c>
      <c r="D152" s="41">
        <v>31900</v>
      </c>
      <c r="E152" s="60">
        <v>29856.56</v>
      </c>
      <c r="F152" s="44">
        <f t="shared" si="4"/>
        <v>2043.4399999999987</v>
      </c>
    </row>
    <row r="153" spans="1:6" ht="12.75">
      <c r="A153" s="43" t="s">
        <v>238</v>
      </c>
      <c r="B153" s="69" t="s">
        <v>36</v>
      </c>
      <c r="C153" s="85" t="s">
        <v>384</v>
      </c>
      <c r="D153" s="41">
        <v>122418</v>
      </c>
      <c r="E153" s="60">
        <v>73962.38</v>
      </c>
      <c r="F153" s="44">
        <f t="shared" si="4"/>
        <v>48455.619999999995</v>
      </c>
    </row>
    <row r="154" spans="1:6" ht="12.75">
      <c r="A154" s="43" t="s">
        <v>240</v>
      </c>
      <c r="B154" s="69" t="s">
        <v>36</v>
      </c>
      <c r="C154" s="85" t="s">
        <v>385</v>
      </c>
      <c r="D154" s="41">
        <v>24700</v>
      </c>
      <c r="E154" s="60">
        <v>15730</v>
      </c>
      <c r="F154" s="44">
        <f t="shared" si="4"/>
        <v>8970</v>
      </c>
    </row>
    <row r="155" spans="1:6" ht="12.75">
      <c r="A155" s="43" t="s">
        <v>242</v>
      </c>
      <c r="B155" s="69" t="s">
        <v>36</v>
      </c>
      <c r="C155" s="85" t="s">
        <v>386</v>
      </c>
      <c r="D155" s="41">
        <v>97718</v>
      </c>
      <c r="E155" s="60">
        <v>58232.38</v>
      </c>
      <c r="F155" s="44">
        <f t="shared" si="4"/>
        <v>39485.62</v>
      </c>
    </row>
    <row r="156" spans="1:6" ht="12.75">
      <c r="A156" s="81" t="s">
        <v>387</v>
      </c>
      <c r="B156" s="77" t="s">
        <v>36</v>
      </c>
      <c r="C156" s="86" t="s">
        <v>388</v>
      </c>
      <c r="D156" s="78">
        <v>82500</v>
      </c>
      <c r="E156" s="79">
        <v>23966</v>
      </c>
      <c r="F156" s="80">
        <f t="shared" si="4"/>
        <v>58534</v>
      </c>
    </row>
    <row r="157" spans="1:6" ht="12.75">
      <c r="A157" s="43" t="s">
        <v>210</v>
      </c>
      <c r="B157" s="69" t="s">
        <v>36</v>
      </c>
      <c r="C157" s="85" t="s">
        <v>389</v>
      </c>
      <c r="D157" s="41">
        <v>71500</v>
      </c>
      <c r="E157" s="60">
        <v>13500</v>
      </c>
      <c r="F157" s="44">
        <f t="shared" si="4"/>
        <v>58000</v>
      </c>
    </row>
    <row r="158" spans="1:6" ht="12.75">
      <c r="A158" s="43" t="s">
        <v>220</v>
      </c>
      <c r="B158" s="69" t="s">
        <v>36</v>
      </c>
      <c r="C158" s="85" t="s">
        <v>390</v>
      </c>
      <c r="D158" s="41">
        <v>48000</v>
      </c>
      <c r="E158" s="60">
        <v>13500</v>
      </c>
      <c r="F158" s="44">
        <f t="shared" si="4"/>
        <v>34500</v>
      </c>
    </row>
    <row r="159" spans="1:6" ht="12.75">
      <c r="A159" s="43" t="s">
        <v>224</v>
      </c>
      <c r="B159" s="69" t="s">
        <v>36</v>
      </c>
      <c r="C159" s="85" t="s">
        <v>391</v>
      </c>
      <c r="D159" s="41">
        <v>43000</v>
      </c>
      <c r="E159" s="60">
        <v>13500</v>
      </c>
      <c r="F159" s="44">
        <f t="shared" si="4"/>
        <v>29500</v>
      </c>
    </row>
    <row r="160" spans="1:6" ht="12.75">
      <c r="A160" s="43" t="s">
        <v>228</v>
      </c>
      <c r="B160" s="69" t="s">
        <v>36</v>
      </c>
      <c r="C160" s="85" t="s">
        <v>392</v>
      </c>
      <c r="D160" s="41">
        <v>5000</v>
      </c>
      <c r="E160" s="60" t="s">
        <v>60</v>
      </c>
      <c r="F160" s="44">
        <f t="shared" si="4"/>
        <v>5000</v>
      </c>
    </row>
    <row r="161" spans="1:6" ht="12.75">
      <c r="A161" s="43" t="s">
        <v>236</v>
      </c>
      <c r="B161" s="69" t="s">
        <v>36</v>
      </c>
      <c r="C161" s="85" t="s">
        <v>393</v>
      </c>
      <c r="D161" s="41">
        <v>23500</v>
      </c>
      <c r="E161" s="60" t="s">
        <v>60</v>
      </c>
      <c r="F161" s="44">
        <f t="shared" si="4"/>
        <v>23500</v>
      </c>
    </row>
    <row r="162" spans="1:6" ht="12.75">
      <c r="A162" s="43" t="s">
        <v>238</v>
      </c>
      <c r="B162" s="69" t="s">
        <v>36</v>
      </c>
      <c r="C162" s="85" t="s">
        <v>394</v>
      </c>
      <c r="D162" s="41">
        <v>11000</v>
      </c>
      <c r="E162" s="60">
        <v>10466</v>
      </c>
      <c r="F162" s="44">
        <f t="shared" si="4"/>
        <v>534</v>
      </c>
    </row>
    <row r="163" spans="1:6" ht="12.75">
      <c r="A163" s="43" t="s">
        <v>240</v>
      </c>
      <c r="B163" s="69" t="s">
        <v>36</v>
      </c>
      <c r="C163" s="85" t="s">
        <v>395</v>
      </c>
      <c r="D163" s="41">
        <v>3300</v>
      </c>
      <c r="E163" s="60">
        <v>3230</v>
      </c>
      <c r="F163" s="44">
        <f t="shared" si="4"/>
        <v>70</v>
      </c>
    </row>
    <row r="164" spans="1:6" ht="12.75">
      <c r="A164" s="43" t="s">
        <v>242</v>
      </c>
      <c r="B164" s="69" t="s">
        <v>36</v>
      </c>
      <c r="C164" s="85" t="s">
        <v>396</v>
      </c>
      <c r="D164" s="41">
        <v>7700</v>
      </c>
      <c r="E164" s="60">
        <v>7236</v>
      </c>
      <c r="F164" s="44">
        <f t="shared" si="4"/>
        <v>464</v>
      </c>
    </row>
    <row r="165" spans="1:6" ht="12.75">
      <c r="A165" s="81" t="s">
        <v>397</v>
      </c>
      <c r="B165" s="77" t="s">
        <v>36</v>
      </c>
      <c r="C165" s="86" t="s">
        <v>398</v>
      </c>
      <c r="D165" s="78">
        <v>82500</v>
      </c>
      <c r="E165" s="79">
        <v>23966</v>
      </c>
      <c r="F165" s="80">
        <f t="shared" si="4"/>
        <v>58534</v>
      </c>
    </row>
    <row r="166" spans="1:6" ht="12.75">
      <c r="A166" s="43" t="s">
        <v>210</v>
      </c>
      <c r="B166" s="69" t="s">
        <v>36</v>
      </c>
      <c r="C166" s="85" t="s">
        <v>399</v>
      </c>
      <c r="D166" s="41">
        <v>71500</v>
      </c>
      <c r="E166" s="60">
        <v>13500</v>
      </c>
      <c r="F166" s="44">
        <f t="shared" si="4"/>
        <v>58000</v>
      </c>
    </row>
    <row r="167" spans="1:6" ht="12.75">
      <c r="A167" s="43" t="s">
        <v>220</v>
      </c>
      <c r="B167" s="69" t="s">
        <v>36</v>
      </c>
      <c r="C167" s="85" t="s">
        <v>400</v>
      </c>
      <c r="D167" s="41">
        <v>48000</v>
      </c>
      <c r="E167" s="60">
        <v>13500</v>
      </c>
      <c r="F167" s="44">
        <f t="shared" si="4"/>
        <v>34500</v>
      </c>
    </row>
    <row r="168" spans="1:6" ht="12.75">
      <c r="A168" s="43" t="s">
        <v>224</v>
      </c>
      <c r="B168" s="69" t="s">
        <v>36</v>
      </c>
      <c r="C168" s="85" t="s">
        <v>401</v>
      </c>
      <c r="D168" s="41">
        <v>43000</v>
      </c>
      <c r="E168" s="60">
        <v>13500</v>
      </c>
      <c r="F168" s="44">
        <f t="shared" si="4"/>
        <v>29500</v>
      </c>
    </row>
    <row r="169" spans="1:6" ht="12.75">
      <c r="A169" s="43" t="s">
        <v>228</v>
      </c>
      <c r="B169" s="69" t="s">
        <v>36</v>
      </c>
      <c r="C169" s="85" t="s">
        <v>402</v>
      </c>
      <c r="D169" s="41">
        <v>5000</v>
      </c>
      <c r="E169" s="60" t="s">
        <v>60</v>
      </c>
      <c r="F169" s="44">
        <f t="shared" si="4"/>
        <v>5000</v>
      </c>
    </row>
    <row r="170" spans="1:6" ht="12.75">
      <c r="A170" s="43" t="s">
        <v>236</v>
      </c>
      <c r="B170" s="69" t="s">
        <v>36</v>
      </c>
      <c r="C170" s="85" t="s">
        <v>403</v>
      </c>
      <c r="D170" s="41">
        <v>23500</v>
      </c>
      <c r="E170" s="60" t="s">
        <v>60</v>
      </c>
      <c r="F170" s="44">
        <f t="shared" si="4"/>
        <v>23500</v>
      </c>
    </row>
    <row r="171" spans="1:6" ht="12.75">
      <c r="A171" s="43" t="s">
        <v>238</v>
      </c>
      <c r="B171" s="69" t="s">
        <v>36</v>
      </c>
      <c r="C171" s="85" t="s">
        <v>404</v>
      </c>
      <c r="D171" s="41">
        <v>11000</v>
      </c>
      <c r="E171" s="60">
        <v>10466</v>
      </c>
      <c r="F171" s="44">
        <f t="shared" si="4"/>
        <v>534</v>
      </c>
    </row>
    <row r="172" spans="1:6" ht="12.75">
      <c r="A172" s="43" t="s">
        <v>240</v>
      </c>
      <c r="B172" s="69" t="s">
        <v>36</v>
      </c>
      <c r="C172" s="85" t="s">
        <v>405</v>
      </c>
      <c r="D172" s="41">
        <v>3300</v>
      </c>
      <c r="E172" s="60">
        <v>3230</v>
      </c>
      <c r="F172" s="44">
        <f t="shared" si="4"/>
        <v>70</v>
      </c>
    </row>
    <row r="173" spans="1:6" ht="12.75">
      <c r="A173" s="43" t="s">
        <v>242</v>
      </c>
      <c r="B173" s="69" t="s">
        <v>36</v>
      </c>
      <c r="C173" s="85" t="s">
        <v>406</v>
      </c>
      <c r="D173" s="41">
        <v>7700</v>
      </c>
      <c r="E173" s="60">
        <v>7236</v>
      </c>
      <c r="F173" s="44">
        <f t="shared" si="4"/>
        <v>464</v>
      </c>
    </row>
    <row r="174" spans="1:6" ht="12.75">
      <c r="A174" s="81" t="s">
        <v>407</v>
      </c>
      <c r="B174" s="77" t="s">
        <v>36</v>
      </c>
      <c r="C174" s="86" t="s">
        <v>408</v>
      </c>
      <c r="D174" s="78">
        <v>3349000</v>
      </c>
      <c r="E174" s="79">
        <v>2648651.1</v>
      </c>
      <c r="F174" s="80">
        <f t="shared" si="4"/>
        <v>700348.8999999999</v>
      </c>
    </row>
    <row r="175" spans="1:6" ht="12.75">
      <c r="A175" s="43" t="s">
        <v>210</v>
      </c>
      <c r="B175" s="69" t="s">
        <v>36</v>
      </c>
      <c r="C175" s="85" t="s">
        <v>409</v>
      </c>
      <c r="D175" s="41">
        <v>3263350</v>
      </c>
      <c r="E175" s="60">
        <v>2572364.96</v>
      </c>
      <c r="F175" s="44">
        <f aca="true" t="shared" si="5" ref="F175:F206">IF(OR(AND(E175="-",D175="-"),AND(E175=D175)),"-",IF(D175="-",0,D175)-IF(E175="-",0,E175))</f>
        <v>690985.04</v>
      </c>
    </row>
    <row r="176" spans="1:6" ht="12.75">
      <c r="A176" s="43" t="s">
        <v>212</v>
      </c>
      <c r="B176" s="69" t="s">
        <v>36</v>
      </c>
      <c r="C176" s="85" t="s">
        <v>410</v>
      </c>
      <c r="D176" s="41">
        <v>1235950</v>
      </c>
      <c r="E176" s="60">
        <v>1218748.5</v>
      </c>
      <c r="F176" s="44">
        <f t="shared" si="5"/>
        <v>17201.5</v>
      </c>
    </row>
    <row r="177" spans="1:6" ht="12.75">
      <c r="A177" s="43" t="s">
        <v>214</v>
      </c>
      <c r="B177" s="69" t="s">
        <v>36</v>
      </c>
      <c r="C177" s="85" t="s">
        <v>411</v>
      </c>
      <c r="D177" s="41">
        <v>950600</v>
      </c>
      <c r="E177" s="60">
        <v>942822.33</v>
      </c>
      <c r="F177" s="44">
        <f t="shared" si="5"/>
        <v>7777.670000000042</v>
      </c>
    </row>
    <row r="178" spans="1:6" ht="12.75">
      <c r="A178" s="43" t="s">
        <v>216</v>
      </c>
      <c r="B178" s="69" t="s">
        <v>36</v>
      </c>
      <c r="C178" s="85" t="s">
        <v>412</v>
      </c>
      <c r="D178" s="41">
        <v>350</v>
      </c>
      <c r="E178" s="60" t="s">
        <v>60</v>
      </c>
      <c r="F178" s="44">
        <f t="shared" si="5"/>
        <v>350</v>
      </c>
    </row>
    <row r="179" spans="1:6" ht="12.75">
      <c r="A179" s="43" t="s">
        <v>218</v>
      </c>
      <c r="B179" s="69" t="s">
        <v>36</v>
      </c>
      <c r="C179" s="85" t="s">
        <v>413</v>
      </c>
      <c r="D179" s="41">
        <v>285000</v>
      </c>
      <c r="E179" s="60">
        <v>275926.17</v>
      </c>
      <c r="F179" s="44">
        <f t="shared" si="5"/>
        <v>9073.830000000016</v>
      </c>
    </row>
    <row r="180" spans="1:6" ht="12.75">
      <c r="A180" s="43" t="s">
        <v>220</v>
      </c>
      <c r="B180" s="69" t="s">
        <v>36</v>
      </c>
      <c r="C180" s="85" t="s">
        <v>414</v>
      </c>
      <c r="D180" s="41">
        <v>1938600</v>
      </c>
      <c r="E180" s="60">
        <v>1264883.76</v>
      </c>
      <c r="F180" s="44">
        <f t="shared" si="5"/>
        <v>673716.24</v>
      </c>
    </row>
    <row r="181" spans="1:6" ht="12.75">
      <c r="A181" s="43" t="s">
        <v>222</v>
      </c>
      <c r="B181" s="69" t="s">
        <v>36</v>
      </c>
      <c r="C181" s="85" t="s">
        <v>415</v>
      </c>
      <c r="D181" s="41">
        <v>18800</v>
      </c>
      <c r="E181" s="60">
        <v>16500</v>
      </c>
      <c r="F181" s="44">
        <f t="shared" si="5"/>
        <v>2300</v>
      </c>
    </row>
    <row r="182" spans="1:6" ht="12.75">
      <c r="A182" s="43" t="s">
        <v>226</v>
      </c>
      <c r="B182" s="69" t="s">
        <v>36</v>
      </c>
      <c r="C182" s="85" t="s">
        <v>416</v>
      </c>
      <c r="D182" s="41">
        <v>677700</v>
      </c>
      <c r="E182" s="60">
        <v>594824.9</v>
      </c>
      <c r="F182" s="44">
        <f t="shared" si="5"/>
        <v>82875.09999999998</v>
      </c>
    </row>
    <row r="183" spans="1:6" ht="12.75">
      <c r="A183" s="43" t="s">
        <v>228</v>
      </c>
      <c r="B183" s="69" t="s">
        <v>36</v>
      </c>
      <c r="C183" s="85" t="s">
        <v>417</v>
      </c>
      <c r="D183" s="41">
        <v>1173600</v>
      </c>
      <c r="E183" s="60">
        <v>593120</v>
      </c>
      <c r="F183" s="44">
        <f t="shared" si="5"/>
        <v>580480</v>
      </c>
    </row>
    <row r="184" spans="1:6" ht="12.75">
      <c r="A184" s="43" t="s">
        <v>230</v>
      </c>
      <c r="B184" s="69" t="s">
        <v>36</v>
      </c>
      <c r="C184" s="85" t="s">
        <v>418</v>
      </c>
      <c r="D184" s="41">
        <v>68500</v>
      </c>
      <c r="E184" s="60">
        <v>60438.86</v>
      </c>
      <c r="F184" s="44">
        <f t="shared" si="5"/>
        <v>8061.139999999999</v>
      </c>
    </row>
    <row r="185" spans="1:6" ht="12.75">
      <c r="A185" s="43" t="s">
        <v>236</v>
      </c>
      <c r="B185" s="69" t="s">
        <v>36</v>
      </c>
      <c r="C185" s="85" t="s">
        <v>419</v>
      </c>
      <c r="D185" s="41">
        <v>88800</v>
      </c>
      <c r="E185" s="60">
        <v>88732.7</v>
      </c>
      <c r="F185" s="44">
        <f t="shared" si="5"/>
        <v>67.30000000000291</v>
      </c>
    </row>
    <row r="186" spans="1:6" ht="12.75">
      <c r="A186" s="43" t="s">
        <v>238</v>
      </c>
      <c r="B186" s="69" t="s">
        <v>36</v>
      </c>
      <c r="C186" s="85" t="s">
        <v>420</v>
      </c>
      <c r="D186" s="41">
        <v>85650</v>
      </c>
      <c r="E186" s="60">
        <v>76286.14</v>
      </c>
      <c r="F186" s="44">
        <f t="shared" si="5"/>
        <v>9363.86</v>
      </c>
    </row>
    <row r="187" spans="1:6" ht="12.75">
      <c r="A187" s="43" t="s">
        <v>240</v>
      </c>
      <c r="B187" s="69" t="s">
        <v>36</v>
      </c>
      <c r="C187" s="85" t="s">
        <v>421</v>
      </c>
      <c r="D187" s="41">
        <v>39700</v>
      </c>
      <c r="E187" s="60">
        <v>30441</v>
      </c>
      <c r="F187" s="44">
        <f t="shared" si="5"/>
        <v>9259</v>
      </c>
    </row>
    <row r="188" spans="1:6" ht="12.75">
      <c r="A188" s="43" t="s">
        <v>242</v>
      </c>
      <c r="B188" s="69" t="s">
        <v>36</v>
      </c>
      <c r="C188" s="85" t="s">
        <v>422</v>
      </c>
      <c r="D188" s="41">
        <v>45950</v>
      </c>
      <c r="E188" s="60">
        <v>45845.14</v>
      </c>
      <c r="F188" s="44">
        <f t="shared" si="5"/>
        <v>104.86000000000058</v>
      </c>
    </row>
    <row r="189" spans="1:6" ht="12.75">
      <c r="A189" s="81" t="s">
        <v>423</v>
      </c>
      <c r="B189" s="77" t="s">
        <v>36</v>
      </c>
      <c r="C189" s="86" t="s">
        <v>424</v>
      </c>
      <c r="D189" s="78">
        <v>3349000</v>
      </c>
      <c r="E189" s="79">
        <v>2648651.1</v>
      </c>
      <c r="F189" s="80">
        <f t="shared" si="5"/>
        <v>700348.8999999999</v>
      </c>
    </row>
    <row r="190" spans="1:6" ht="12.75">
      <c r="A190" s="43" t="s">
        <v>210</v>
      </c>
      <c r="B190" s="69" t="s">
        <v>36</v>
      </c>
      <c r="C190" s="85" t="s">
        <v>425</v>
      </c>
      <c r="D190" s="41">
        <v>3263350</v>
      </c>
      <c r="E190" s="60">
        <v>2572364.96</v>
      </c>
      <c r="F190" s="44">
        <f t="shared" si="5"/>
        <v>690985.04</v>
      </c>
    </row>
    <row r="191" spans="1:6" ht="12.75">
      <c r="A191" s="43" t="s">
        <v>212</v>
      </c>
      <c r="B191" s="69" t="s">
        <v>36</v>
      </c>
      <c r="C191" s="85" t="s">
        <v>426</v>
      </c>
      <c r="D191" s="41">
        <v>1235950</v>
      </c>
      <c r="E191" s="60">
        <v>1218748.5</v>
      </c>
      <c r="F191" s="44">
        <f t="shared" si="5"/>
        <v>17201.5</v>
      </c>
    </row>
    <row r="192" spans="1:6" ht="12.75">
      <c r="A192" s="43" t="s">
        <v>214</v>
      </c>
      <c r="B192" s="69" t="s">
        <v>36</v>
      </c>
      <c r="C192" s="85" t="s">
        <v>427</v>
      </c>
      <c r="D192" s="41">
        <v>950600</v>
      </c>
      <c r="E192" s="60">
        <v>942822.33</v>
      </c>
      <c r="F192" s="44">
        <f t="shared" si="5"/>
        <v>7777.670000000042</v>
      </c>
    </row>
    <row r="193" spans="1:6" ht="12.75">
      <c r="A193" s="43" t="s">
        <v>216</v>
      </c>
      <c r="B193" s="69" t="s">
        <v>36</v>
      </c>
      <c r="C193" s="85" t="s">
        <v>428</v>
      </c>
      <c r="D193" s="41">
        <v>350</v>
      </c>
      <c r="E193" s="60" t="s">
        <v>60</v>
      </c>
      <c r="F193" s="44">
        <f t="shared" si="5"/>
        <v>350</v>
      </c>
    </row>
    <row r="194" spans="1:6" ht="12.75">
      <c r="A194" s="43" t="s">
        <v>218</v>
      </c>
      <c r="B194" s="69" t="s">
        <v>36</v>
      </c>
      <c r="C194" s="85" t="s">
        <v>429</v>
      </c>
      <c r="D194" s="41">
        <v>285000</v>
      </c>
      <c r="E194" s="60">
        <v>275926.17</v>
      </c>
      <c r="F194" s="44">
        <f t="shared" si="5"/>
        <v>9073.830000000016</v>
      </c>
    </row>
    <row r="195" spans="1:6" ht="12.75">
      <c r="A195" s="43" t="s">
        <v>220</v>
      </c>
      <c r="B195" s="69" t="s">
        <v>36</v>
      </c>
      <c r="C195" s="85" t="s">
        <v>430</v>
      </c>
      <c r="D195" s="41">
        <v>1938600</v>
      </c>
      <c r="E195" s="60">
        <v>1264883.76</v>
      </c>
      <c r="F195" s="44">
        <f t="shared" si="5"/>
        <v>673716.24</v>
      </c>
    </row>
    <row r="196" spans="1:6" ht="12.75">
      <c r="A196" s="43" t="s">
        <v>222</v>
      </c>
      <c r="B196" s="69" t="s">
        <v>36</v>
      </c>
      <c r="C196" s="85" t="s">
        <v>431</v>
      </c>
      <c r="D196" s="41">
        <v>18800</v>
      </c>
      <c r="E196" s="60">
        <v>16500</v>
      </c>
      <c r="F196" s="44">
        <f t="shared" si="5"/>
        <v>2300</v>
      </c>
    </row>
    <row r="197" spans="1:6" ht="12.75">
      <c r="A197" s="43" t="s">
        <v>226</v>
      </c>
      <c r="B197" s="69" t="s">
        <v>36</v>
      </c>
      <c r="C197" s="85" t="s">
        <v>432</v>
      </c>
      <c r="D197" s="41">
        <v>677700</v>
      </c>
      <c r="E197" s="60">
        <v>594824.9</v>
      </c>
      <c r="F197" s="44">
        <f t="shared" si="5"/>
        <v>82875.09999999998</v>
      </c>
    </row>
    <row r="198" spans="1:6" ht="12.75">
      <c r="A198" s="43" t="s">
        <v>228</v>
      </c>
      <c r="B198" s="69" t="s">
        <v>36</v>
      </c>
      <c r="C198" s="85" t="s">
        <v>433</v>
      </c>
      <c r="D198" s="41">
        <v>1173600</v>
      </c>
      <c r="E198" s="60">
        <v>593120</v>
      </c>
      <c r="F198" s="44">
        <f t="shared" si="5"/>
        <v>580480</v>
      </c>
    </row>
    <row r="199" spans="1:6" ht="12.75">
      <c r="A199" s="43" t="s">
        <v>230</v>
      </c>
      <c r="B199" s="69" t="s">
        <v>36</v>
      </c>
      <c r="C199" s="85" t="s">
        <v>434</v>
      </c>
      <c r="D199" s="41">
        <v>68500</v>
      </c>
      <c r="E199" s="60">
        <v>60438.86</v>
      </c>
      <c r="F199" s="44">
        <f t="shared" si="5"/>
        <v>8061.139999999999</v>
      </c>
    </row>
    <row r="200" spans="1:6" ht="12.75">
      <c r="A200" s="43" t="s">
        <v>236</v>
      </c>
      <c r="B200" s="69" t="s">
        <v>36</v>
      </c>
      <c r="C200" s="85" t="s">
        <v>435</v>
      </c>
      <c r="D200" s="41">
        <v>88800</v>
      </c>
      <c r="E200" s="60">
        <v>88732.7</v>
      </c>
      <c r="F200" s="44">
        <f t="shared" si="5"/>
        <v>67.30000000000291</v>
      </c>
    </row>
    <row r="201" spans="1:6" ht="12.75">
      <c r="A201" s="43" t="s">
        <v>238</v>
      </c>
      <c r="B201" s="69" t="s">
        <v>36</v>
      </c>
      <c r="C201" s="85" t="s">
        <v>436</v>
      </c>
      <c r="D201" s="41">
        <v>85650</v>
      </c>
      <c r="E201" s="60">
        <v>76286.14</v>
      </c>
      <c r="F201" s="44">
        <f t="shared" si="5"/>
        <v>9363.86</v>
      </c>
    </row>
    <row r="202" spans="1:6" ht="12.75">
      <c r="A202" s="43" t="s">
        <v>240</v>
      </c>
      <c r="B202" s="69" t="s">
        <v>36</v>
      </c>
      <c r="C202" s="85" t="s">
        <v>437</v>
      </c>
      <c r="D202" s="41">
        <v>39700</v>
      </c>
      <c r="E202" s="60">
        <v>30441</v>
      </c>
      <c r="F202" s="44">
        <f t="shared" si="5"/>
        <v>9259</v>
      </c>
    </row>
    <row r="203" spans="1:6" ht="12.75">
      <c r="A203" s="43" t="s">
        <v>242</v>
      </c>
      <c r="B203" s="69" t="s">
        <v>36</v>
      </c>
      <c r="C203" s="85" t="s">
        <v>438</v>
      </c>
      <c r="D203" s="41">
        <v>45950</v>
      </c>
      <c r="E203" s="60">
        <v>45845.14</v>
      </c>
      <c r="F203" s="44">
        <f t="shared" si="5"/>
        <v>104.86000000000058</v>
      </c>
    </row>
    <row r="204" spans="1:6" ht="22.5">
      <c r="A204" s="81" t="s">
        <v>439</v>
      </c>
      <c r="B204" s="77" t="s">
        <v>36</v>
      </c>
      <c r="C204" s="86" t="s">
        <v>440</v>
      </c>
      <c r="D204" s="78">
        <v>1000</v>
      </c>
      <c r="E204" s="79" t="s">
        <v>60</v>
      </c>
      <c r="F204" s="80">
        <f t="shared" si="5"/>
        <v>1000</v>
      </c>
    </row>
    <row r="205" spans="1:6" ht="12.75">
      <c r="A205" s="43" t="s">
        <v>210</v>
      </c>
      <c r="B205" s="69" t="s">
        <v>36</v>
      </c>
      <c r="C205" s="85" t="s">
        <v>441</v>
      </c>
      <c r="D205" s="41">
        <v>1000</v>
      </c>
      <c r="E205" s="60" t="s">
        <v>60</v>
      </c>
      <c r="F205" s="44">
        <f t="shared" si="5"/>
        <v>1000</v>
      </c>
    </row>
    <row r="206" spans="1:6" ht="12.75">
      <c r="A206" s="43" t="s">
        <v>442</v>
      </c>
      <c r="B206" s="69" t="s">
        <v>36</v>
      </c>
      <c r="C206" s="85" t="s">
        <v>443</v>
      </c>
      <c r="D206" s="41">
        <v>1000</v>
      </c>
      <c r="E206" s="60" t="s">
        <v>60</v>
      </c>
      <c r="F206" s="44">
        <f t="shared" si="5"/>
        <v>1000</v>
      </c>
    </row>
    <row r="207" spans="1:6" ht="12.75">
      <c r="A207" s="43" t="s">
        <v>444</v>
      </c>
      <c r="B207" s="69" t="s">
        <v>36</v>
      </c>
      <c r="C207" s="85" t="s">
        <v>445</v>
      </c>
      <c r="D207" s="41">
        <v>1000</v>
      </c>
      <c r="E207" s="60" t="s">
        <v>60</v>
      </c>
      <c r="F207" s="44">
        <f>IF(OR(AND(E207="-",D207="-"),AND(E207=D207)),"-",IF(D207="-",0,D207)-IF(E207="-",0,E207))</f>
        <v>1000</v>
      </c>
    </row>
    <row r="208" spans="1:6" ht="22.5">
      <c r="A208" s="81" t="s">
        <v>446</v>
      </c>
      <c r="B208" s="77" t="s">
        <v>36</v>
      </c>
      <c r="C208" s="86" t="s">
        <v>447</v>
      </c>
      <c r="D208" s="78">
        <v>1000</v>
      </c>
      <c r="E208" s="79" t="s">
        <v>60</v>
      </c>
      <c r="F208" s="80">
        <f>IF(OR(AND(E208="-",D208="-"),AND(E208=D208)),"-",IF(D208="-",0,D208)-IF(E208="-",0,E208))</f>
        <v>1000</v>
      </c>
    </row>
    <row r="209" spans="1:6" ht="12.75">
      <c r="A209" s="43" t="s">
        <v>210</v>
      </c>
      <c r="B209" s="69" t="s">
        <v>36</v>
      </c>
      <c r="C209" s="85" t="s">
        <v>448</v>
      </c>
      <c r="D209" s="41">
        <v>1000</v>
      </c>
      <c r="E209" s="60" t="s">
        <v>60</v>
      </c>
      <c r="F209" s="44">
        <f>IF(OR(AND(E209="-",D209="-"),AND(E209=D209)),"-",IF(D209="-",0,D209)-IF(E209="-",0,E209))</f>
        <v>1000</v>
      </c>
    </row>
    <row r="210" spans="1:6" ht="12.75">
      <c r="A210" s="43" t="s">
        <v>442</v>
      </c>
      <c r="B210" s="69" t="s">
        <v>36</v>
      </c>
      <c r="C210" s="85" t="s">
        <v>449</v>
      </c>
      <c r="D210" s="41">
        <v>1000</v>
      </c>
      <c r="E210" s="60" t="s">
        <v>60</v>
      </c>
      <c r="F210" s="44">
        <f>IF(OR(AND(E210="-",D210="-"),AND(E210=D210)),"-",IF(D210="-",0,D210)-IF(E210="-",0,E210))</f>
        <v>1000</v>
      </c>
    </row>
    <row r="211" spans="1:6" ht="13.5" thickBot="1">
      <c r="A211" s="43" t="s">
        <v>444</v>
      </c>
      <c r="B211" s="69" t="s">
        <v>36</v>
      </c>
      <c r="C211" s="85" t="s">
        <v>450</v>
      </c>
      <c r="D211" s="41">
        <v>1000</v>
      </c>
      <c r="E211" s="60" t="s">
        <v>60</v>
      </c>
      <c r="F211" s="44">
        <f>IF(OR(AND(E211="-",D211="-"),AND(E211=D211)),"-",IF(D211="-",0,D211)-IF(E211="-",0,E211))</f>
        <v>1000</v>
      </c>
    </row>
    <row r="212" spans="1:6" ht="9" customHeight="1" thickBot="1">
      <c r="A212" s="74"/>
      <c r="B212" s="70"/>
      <c r="C212" s="88"/>
      <c r="D212" s="91"/>
      <c r="E212" s="70"/>
      <c r="F212" s="70"/>
    </row>
    <row r="213" spans="1:6" ht="13.5" customHeight="1" thickBot="1">
      <c r="A213" s="68" t="s">
        <v>451</v>
      </c>
      <c r="B213" s="65" t="s">
        <v>452</v>
      </c>
      <c r="C213" s="89" t="s">
        <v>453</v>
      </c>
      <c r="D213" s="66">
        <v>-2437300</v>
      </c>
      <c r="E213" s="66">
        <v>17616240.43</v>
      </c>
      <c r="F213" s="67" t="s">
        <v>454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1 E213:F213">
    <cfRule type="cellIs" priority="1" dxfId="3" operator="equal" stopIfTrue="1">
      <formula>0</formula>
    </cfRule>
  </conditionalFormatting>
  <printOptions/>
  <pageMargins left="0.51" right="0.3937007874015748" top="0.38" bottom="0.38" header="0.26" footer="0.3"/>
  <pageSetup firstPageNumber="1" useFirstPageNumber="1"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zoomScalePageLayoutView="0" workbookViewId="0" topLeftCell="A13">
      <selection activeCell="E30" sqref="E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98" t="s">
        <v>29</v>
      </c>
      <c r="B2" s="98"/>
      <c r="C2" s="98"/>
      <c r="D2" s="98"/>
      <c r="E2" s="98"/>
      <c r="F2" s="9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14" t="s">
        <v>26</v>
      </c>
      <c r="D4" s="99" t="s">
        <v>17</v>
      </c>
      <c r="E4" s="99" t="s">
        <v>12</v>
      </c>
      <c r="F4" s="102" t="s">
        <v>15</v>
      </c>
    </row>
    <row r="5" spans="1:6" ht="4.5" customHeight="1">
      <c r="A5" s="106"/>
      <c r="B5" s="109"/>
      <c r="C5" s="115"/>
      <c r="D5" s="100"/>
      <c r="E5" s="100"/>
      <c r="F5" s="103"/>
    </row>
    <row r="6" spans="1:6" ht="6" customHeight="1">
      <c r="A6" s="106"/>
      <c r="B6" s="109"/>
      <c r="C6" s="115"/>
      <c r="D6" s="100"/>
      <c r="E6" s="100"/>
      <c r="F6" s="103"/>
    </row>
    <row r="7" spans="1:6" ht="4.5" customHeight="1">
      <c r="A7" s="106"/>
      <c r="B7" s="109"/>
      <c r="C7" s="115"/>
      <c r="D7" s="100"/>
      <c r="E7" s="100"/>
      <c r="F7" s="103"/>
    </row>
    <row r="8" spans="1:6" ht="6" customHeight="1">
      <c r="A8" s="106"/>
      <c r="B8" s="109"/>
      <c r="C8" s="115"/>
      <c r="D8" s="100"/>
      <c r="E8" s="100"/>
      <c r="F8" s="103"/>
    </row>
    <row r="9" spans="1:6" ht="6" customHeight="1">
      <c r="A9" s="106"/>
      <c r="B9" s="109"/>
      <c r="C9" s="115"/>
      <c r="D9" s="100"/>
      <c r="E9" s="100"/>
      <c r="F9" s="103"/>
    </row>
    <row r="10" spans="1:6" ht="18" customHeight="1">
      <c r="A10" s="107"/>
      <c r="B10" s="110"/>
      <c r="C10" s="122"/>
      <c r="D10" s="101"/>
      <c r="E10" s="101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48" t="s">
        <v>455</v>
      </c>
      <c r="B12" s="37" t="s">
        <v>456</v>
      </c>
      <c r="C12" s="47" t="s">
        <v>457</v>
      </c>
      <c r="D12" s="39">
        <f>D14+D21</f>
        <v>2437300</v>
      </c>
      <c r="E12" s="39">
        <v>-17616240.43</v>
      </c>
      <c r="F12" s="49">
        <v>15678340.43</v>
      </c>
    </row>
    <row r="13" spans="1:6" ht="12.75">
      <c r="A13" s="59" t="s">
        <v>43</v>
      </c>
      <c r="B13" s="55"/>
      <c r="C13" s="56"/>
      <c r="D13" s="57"/>
      <c r="E13" s="57"/>
      <c r="F13" s="58"/>
    </row>
    <row r="14" spans="1:6" ht="12.75">
      <c r="A14" s="50" t="s">
        <v>458</v>
      </c>
      <c r="B14" s="54" t="s">
        <v>459</v>
      </c>
      <c r="C14" s="53" t="s">
        <v>460</v>
      </c>
      <c r="D14" s="52">
        <f>D16+D18</f>
        <v>249700</v>
      </c>
      <c r="E14" s="52" t="s">
        <v>60</v>
      </c>
      <c r="F14" s="51">
        <v>249700</v>
      </c>
    </row>
    <row r="15" spans="1:6" ht="12.75">
      <c r="A15" s="42" t="s">
        <v>461</v>
      </c>
      <c r="B15" s="37"/>
      <c r="C15" s="47"/>
      <c r="D15" s="39"/>
      <c r="E15" s="39"/>
      <c r="F15" s="49"/>
    </row>
    <row r="16" spans="1:6" ht="22.5">
      <c r="A16" s="50" t="s">
        <v>462</v>
      </c>
      <c r="B16" s="54"/>
      <c r="C16" s="53" t="s">
        <v>463</v>
      </c>
      <c r="D16" s="52">
        <v>700000</v>
      </c>
      <c r="E16" s="52" t="s">
        <v>60</v>
      </c>
      <c r="F16" s="51">
        <v>700000</v>
      </c>
    </row>
    <row r="17" spans="1:6" ht="12.75">
      <c r="A17" s="42" t="s">
        <v>36</v>
      </c>
      <c r="B17" s="37"/>
      <c r="C17" s="47" t="s">
        <v>464</v>
      </c>
      <c r="D17" s="39">
        <v>700000</v>
      </c>
      <c r="E17" s="39" t="s">
        <v>60</v>
      </c>
      <c r="F17" s="49">
        <v>700000</v>
      </c>
    </row>
    <row r="18" spans="1:6" ht="22.5">
      <c r="A18" s="50" t="s">
        <v>462</v>
      </c>
      <c r="B18" s="54"/>
      <c r="C18" s="53" t="s">
        <v>465</v>
      </c>
      <c r="D18" s="52">
        <v>-450300</v>
      </c>
      <c r="E18" s="52" t="s">
        <v>60</v>
      </c>
      <c r="F18" s="51">
        <v>-450300</v>
      </c>
    </row>
    <row r="19" spans="1:6" ht="12.75">
      <c r="A19" s="42" t="s">
        <v>36</v>
      </c>
      <c r="B19" s="37"/>
      <c r="C19" s="47" t="s">
        <v>466</v>
      </c>
      <c r="D19" s="39">
        <v>-450300</v>
      </c>
      <c r="E19" s="39" t="s">
        <v>60</v>
      </c>
      <c r="F19" s="49">
        <v>-450300</v>
      </c>
    </row>
    <row r="20" spans="1:6" ht="12.75">
      <c r="A20" s="48" t="s">
        <v>467</v>
      </c>
      <c r="B20" s="37" t="s">
        <v>468</v>
      </c>
      <c r="C20" s="47" t="s">
        <v>460</v>
      </c>
      <c r="D20" s="39">
        <f>D21</f>
        <v>2187600</v>
      </c>
      <c r="E20" s="39">
        <v>-17616240.43</v>
      </c>
      <c r="F20" s="49">
        <v>15428640.43</v>
      </c>
    </row>
    <row r="21" spans="1:6" ht="22.5">
      <c r="A21" s="48" t="s">
        <v>469</v>
      </c>
      <c r="B21" s="37" t="s">
        <v>468</v>
      </c>
      <c r="C21" s="47" t="s">
        <v>470</v>
      </c>
      <c r="D21" s="39">
        <f>D22+D25</f>
        <v>2187600</v>
      </c>
      <c r="E21" s="39">
        <v>-17616240.43</v>
      </c>
      <c r="F21" s="49">
        <v>15428640.43</v>
      </c>
    </row>
    <row r="22" spans="1:6" ht="12.75">
      <c r="A22" s="48" t="s">
        <v>471</v>
      </c>
      <c r="B22" s="37" t="s">
        <v>472</v>
      </c>
      <c r="C22" s="47" t="s">
        <v>473</v>
      </c>
      <c r="D22" s="39">
        <v>-34168240</v>
      </c>
      <c r="E22" s="39">
        <v>-32428719.76</v>
      </c>
      <c r="F22" s="49" t="s">
        <v>454</v>
      </c>
    </row>
    <row r="23" spans="1:6" ht="22.5">
      <c r="A23" s="48" t="s">
        <v>474</v>
      </c>
      <c r="B23" s="37"/>
      <c r="C23" s="47" t="s">
        <v>473</v>
      </c>
      <c r="D23" s="39">
        <v>-34168240</v>
      </c>
      <c r="E23" s="39">
        <v>-32428719.76</v>
      </c>
      <c r="F23" s="49" t="s">
        <v>454</v>
      </c>
    </row>
    <row r="24" spans="1:6" ht="12.75">
      <c r="A24" s="42" t="s">
        <v>36</v>
      </c>
      <c r="B24" s="37"/>
      <c r="C24" s="47" t="s">
        <v>475</v>
      </c>
      <c r="D24" s="39">
        <v>-34168240</v>
      </c>
      <c r="E24" s="39">
        <v>-32428719.76</v>
      </c>
      <c r="F24" s="49" t="s">
        <v>454</v>
      </c>
    </row>
    <row r="25" spans="1:6" ht="12.75">
      <c r="A25" s="48" t="s">
        <v>476</v>
      </c>
      <c r="B25" s="37" t="s">
        <v>477</v>
      </c>
      <c r="C25" s="47" t="s">
        <v>478</v>
      </c>
      <c r="D25" s="39">
        <v>36355840</v>
      </c>
      <c r="E25" s="39">
        <v>14812479.33</v>
      </c>
      <c r="F25" s="49" t="s">
        <v>454</v>
      </c>
    </row>
    <row r="26" spans="1:6" ht="22.5">
      <c r="A26" s="48" t="s">
        <v>474</v>
      </c>
      <c r="B26" s="37"/>
      <c r="C26" s="47" t="s">
        <v>478</v>
      </c>
      <c r="D26" s="39">
        <v>36355840</v>
      </c>
      <c r="E26" s="39">
        <v>14812479.33</v>
      </c>
      <c r="F26" s="49" t="s">
        <v>454</v>
      </c>
    </row>
    <row r="27" spans="1:6" ht="12.75">
      <c r="A27" s="42" t="s">
        <v>36</v>
      </c>
      <c r="B27" s="37"/>
      <c r="C27" s="47" t="s">
        <v>479</v>
      </c>
      <c r="D27" s="39">
        <v>36355840</v>
      </c>
      <c r="E27" s="39">
        <v>14812479.33</v>
      </c>
      <c r="F27" s="49" t="s">
        <v>454</v>
      </c>
    </row>
    <row r="28" spans="1:6" ht="45.75" thickBot="1">
      <c r="A28" s="48" t="s">
        <v>480</v>
      </c>
      <c r="B28" s="37" t="s">
        <v>468</v>
      </c>
      <c r="C28" s="47" t="s">
        <v>481</v>
      </c>
      <c r="D28" s="39" t="s">
        <v>60</v>
      </c>
      <c r="E28" s="39" t="s">
        <v>60</v>
      </c>
      <c r="F28" s="49" t="s">
        <v>60</v>
      </c>
    </row>
    <row r="29" spans="1:6" ht="12.75" customHeight="1">
      <c r="A29" s="76"/>
      <c r="B29" s="75"/>
      <c r="C29" s="72"/>
      <c r="D29" s="71"/>
      <c r="E29" s="71"/>
      <c r="F29" s="73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8">
    <cfRule type="cellIs" priority="1" dxfId="3" operator="equal" stopIfTrue="1">
      <formula>0</formula>
    </cfRule>
  </conditionalFormatting>
  <printOptions/>
  <pageMargins left="0.3937007874015748" right="0.3937007874015748" top="0.26" bottom="0.3937007874015748" header="0.17" footer="0.5118110236220472"/>
  <pageSetup firstPageNumber="1" useFirstPageNumber="1"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482</v>
      </c>
      <c r="B1" s="1" t="s">
        <v>2</v>
      </c>
    </row>
    <row r="2" spans="1:2" ht="12.75">
      <c r="A2" t="s">
        <v>483</v>
      </c>
      <c r="B2" s="1" t="s">
        <v>484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2014-03-27T12:25:09Z</cp:lastPrinted>
  <dcterms:created xsi:type="dcterms:W3CDTF">1999-06-18T11:49:53Z</dcterms:created>
  <dcterms:modified xsi:type="dcterms:W3CDTF">2014-04-29T07:15:57Z</dcterms:modified>
  <cp:category/>
  <cp:version/>
  <cp:contentType/>
  <cp:contentStatus/>
</cp:coreProperties>
</file>