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февраль " sheetId="1" r:id="rId1"/>
  </sheets>
  <definedNames>
    <definedName name="_xlnm.Print_Area" localSheetId="0">'Поясн зап  февраль '!$A$2:$K$47</definedName>
  </definedNames>
  <calcPr fullCalcOnLoad="1"/>
</workbook>
</file>

<file path=xl/sharedStrings.xml><?xml version="1.0" encoding="utf-8"?>
<sst xmlns="http://schemas.openxmlformats.org/spreadsheetml/2006/main" count="37" uniqueCount="34">
  <si>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</si>
  <si>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</si>
  <si>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</si>
  <si>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</si>
  <si>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</si>
  <si>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</si>
  <si>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</si>
  <si>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</si>
  <si>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 xml:space="preserve">Прочие поступления от использования имущества, находящегося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</si>
  <si>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</t>
  </si>
  <si>
    <t xml:space="preserve"> Прочие неналоговые доходы </t>
  </si>
  <si>
    <t>Итого за счет перераспределения ассигнований</t>
  </si>
  <si>
    <t xml:space="preserve">  1. Изменение доходной части бюджета в предлагаемом проекте решения за счет  безвозмездных поступлений от других бюджетов бюджетной системы: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</si>
  <si>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</si>
  <si>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</si>
  <si>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</si>
  <si>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Подраздел 0502 КЦСР 8467025 КВР 414 - расходы за счет субсидии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(обл.бюдж.)</t>
  </si>
  <si>
    <t>Подраздел 0502 КЦСР 8467020 КВР 414 - расходы за счет 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(обл.бюдж.)</t>
  </si>
  <si>
    <t>Подраздел 0801 КЦСР 8257202 КВР 243 - расходы за счет межбюджетных трансфертов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</si>
  <si>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решениями совета депутатов  от 12.02.2014 № 285, от 20.03.2014 № 290, от 28.04.2014 №297</t>
  </si>
  <si>
    <t xml:space="preserve">  1.  Изменение расходной части бюджета в предлагаемом проекте решения по направлениям:    </t>
  </si>
  <si>
    <t>Подраздел 0707 КЦСР 8310099 КВР 244 – уменьшение ассигнований на транспортные расходы и приобретение сувениров в рамках выполнения функций местного самоуправления в области молодежной политики</t>
  </si>
  <si>
    <t>Подраздел 1102 КЦСР 2018012 КВР 244 – уменьшение ассигнований на развитие детско-юношеского спорта в рамках подпрограммы "Физическая культура и спорт" муниципальной программы Гостицкого сельского поселения "Основные направления развития культуры, физической культуры, спорта и молодежной политики на территории муниципального образования Гостицкое сельское поселение на 2013-2015 годы"</t>
  </si>
  <si>
    <t>Подраздел 0801 КЦСР 8260003 КВР 244 – уменьшение ассигнований на приобретение хоз. товаров для библиотеки</t>
  </si>
  <si>
    <t xml:space="preserve">Подраздел 0501 КЦСР 8450099 КВР 244 – увеличение ассигнований на расходы по прочим мероприятиям в рамках выполнения функций органов местного самоуправления в области жилищного хозяйства (обследование жилого дома) </t>
  </si>
  <si>
    <t>Подраздел 0412 КЦСР 8480109 КВР 244 – увеличение ассигнований на расходы по разработке градостроительного плана по газопроводу</t>
  </si>
  <si>
    <t xml:space="preserve">Подраздел 0502 КЦСР 8460041 КВР 414 – увеличение ассигнований на софинансирование мероприятий по согласованию проектных работ по объекту «Газопровод среднего давления п. Сельхозтехника Гостицкого сельского поселения» </t>
  </si>
  <si>
    <t xml:space="preserve">Подраздел 0104 КЦСР 8150002 КВР 244 – увеличение ассигнований на оплату услуг связи, обслуживание пожарной кнопки, сопровождение сайта для обеспечения деятельности администрации </t>
  </si>
  <si>
    <t>Подраздел 0801 КЦСР 8250003 КВР 244 – увеличение ассигнований на оплату услуг связи и обслуживание пожарной кнопки ДК</t>
  </si>
  <si>
    <t>Подраздел 0309 КЦСР 8520101 КВР 244 – увеличение ассигнований на оплату услуг добровольной пожарной команды</t>
  </si>
  <si>
    <t xml:space="preserve">Подраздел 0309 КЦСР 8520101 КВР 123 – уменьшение ассигнований на иные выплаты (кроме оплаты труда) членам добровольной пожарной команды </t>
  </si>
  <si>
    <t>Исп. Румянцева Т.Г., 2 12 68</t>
  </si>
  <si>
    <t>Заместитель главы администрации -</t>
  </si>
  <si>
    <t>председатель комитета финансов                                                                      Т.В.Сурядная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</si>
</sst>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180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180" fontId="15" fillId="22" borderId="10" xfId="52" applyNumberFormat="1" applyFont="1" applyFill="1" applyBorder="1" applyAlignment="1">
      <alignment horizontal="center" vertical="center" wrapText="1"/>
      <protection/>
    </xf>
    <xf numFmtId="180" fontId="17" fillId="22" borderId="10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36" fillId="22" borderId="12" xfId="52" applyNumberFormat="1" applyFont="1" applyFill="1" applyBorder="1" applyAlignment="1">
      <alignment horizontal="center" vertical="center" wrapText="1"/>
      <protection/>
    </xf>
    <xf numFmtId="180" fontId="13" fillId="0" borderId="12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vertical="center" wrapText="1"/>
    </xf>
    <xf numFmtId="180" fontId="15" fillId="22" borderId="12" xfId="52" applyNumberFormat="1" applyFont="1" applyFill="1" applyBorder="1" applyAlignment="1">
      <alignment horizontal="center" vertical="center" wrapText="1"/>
      <protection/>
    </xf>
    <xf numFmtId="180" fontId="17" fillId="22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49" fontId="16" fillId="22" borderId="15" xfId="52" applyNumberFormat="1" applyFont="1" applyFill="1" applyBorder="1" applyAlignment="1">
      <alignment horizontal="justify" vertical="center" wrapText="1"/>
      <protection/>
    </xf>
    <xf numFmtId="49" fontId="16" fillId="22" borderId="16" xfId="52" applyNumberFormat="1" applyFont="1" applyFill="1" applyBorder="1" applyAlignment="1">
      <alignment horizontal="justify" vertical="center" wrapText="1"/>
      <protection/>
    </xf>
    <xf numFmtId="49" fontId="16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35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7" fillId="22" borderId="18" xfId="0" applyFont="1" applyFill="1" applyBorder="1" applyAlignment="1">
      <alignment horizontal="justify" vertical="center" wrapText="1"/>
    </xf>
    <xf numFmtId="0" fontId="17" fillId="22" borderId="19" xfId="0" applyFont="1" applyFill="1" applyBorder="1" applyAlignment="1">
      <alignment horizontal="justify" vertical="center" wrapText="1"/>
    </xf>
    <xf numFmtId="0" fontId="17" fillId="22" borderId="2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wrapText="1"/>
    </xf>
    <xf numFmtId="49" fontId="37" fillId="22" borderId="21" xfId="52" applyNumberFormat="1" applyFont="1" applyFill="1" applyBorder="1" applyAlignment="1">
      <alignment horizontal="left" vertical="center" wrapText="1"/>
      <protection/>
    </xf>
    <xf numFmtId="49" fontId="37" fillId="22" borderId="22" xfId="52" applyNumberFormat="1" applyFont="1" applyFill="1" applyBorder="1" applyAlignment="1">
      <alignment horizontal="left" vertical="center" wrapText="1"/>
      <protection/>
    </xf>
    <xf numFmtId="49" fontId="37" fillId="22" borderId="23" xfId="52" applyNumberFormat="1" applyFont="1" applyFill="1" applyBorder="1" applyAlignment="1">
      <alignment horizontal="left" vertical="center" wrapText="1"/>
      <protection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7" fillId="22" borderId="15" xfId="52" applyNumberFormat="1" applyFont="1" applyFill="1" applyBorder="1" applyAlignment="1">
      <alignment horizontal="justify" vertical="center" wrapText="1"/>
      <protection/>
    </xf>
    <xf numFmtId="49" fontId="17" fillId="22" borderId="16" xfId="52" applyNumberFormat="1" applyFont="1" applyFill="1" applyBorder="1" applyAlignment="1">
      <alignment horizontal="justify" vertical="center" wrapText="1"/>
      <protection/>
    </xf>
    <xf numFmtId="49" fontId="17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49" fontId="6" fillId="0" borderId="15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43</xdr:row>
      <xdr:rowOff>0</xdr:rowOff>
    </xdr:from>
    <xdr:to>
      <xdr:col>3</xdr:col>
      <xdr:colOff>9525</xdr:colOff>
      <xdr:row>43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</xdr:row>
      <xdr:rowOff>0</xdr:rowOff>
    </xdr:from>
    <xdr:to>
      <xdr:col>3</xdr:col>
      <xdr:colOff>9525</xdr:colOff>
      <xdr:row>40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9296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852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SheetLayoutView="100" zoomScalePageLayoutView="0" workbookViewId="0" topLeftCell="A1">
      <selection activeCell="A46" sqref="A46:K46"/>
    </sheetView>
  </sheetViews>
  <sheetFormatPr defaultColWidth="9.140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2" spans="1:11" ht="15.7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3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9.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32.25" customHeight="1" hidden="1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" hidden="1">
      <c r="A10" s="11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6" customFormat="1" ht="32.25" customHeight="1" hidden="1">
      <c r="A11" s="21"/>
      <c r="B11" s="54" t="s">
        <v>8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1:11" s="6" customFormat="1" ht="26.25" customHeight="1" hidden="1">
      <c r="A12" s="21"/>
      <c r="B12" s="54" t="s">
        <v>9</v>
      </c>
      <c r="C12" s="27"/>
      <c r="D12" s="27"/>
      <c r="E12" s="27"/>
      <c r="F12" s="27"/>
      <c r="G12" s="27"/>
      <c r="H12" s="27"/>
      <c r="I12" s="27"/>
      <c r="J12" s="27"/>
      <c r="K12" s="28"/>
    </row>
    <row r="13" spans="1:11" s="6" customFormat="1" ht="20.25" customHeight="1" hidden="1">
      <c r="A13" s="21"/>
      <c r="B13" s="54" t="s">
        <v>10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1:11" s="6" customFormat="1" ht="15.75" customHeight="1" hidden="1">
      <c r="A14" s="14">
        <f>SUM(A11:A13)</f>
        <v>0</v>
      </c>
      <c r="B14" s="31" t="s">
        <v>3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1:11" s="13" customFormat="1" ht="55.5" customHeight="1" hidden="1">
      <c r="A15" s="18"/>
      <c r="B15" s="26" t="s">
        <v>13</v>
      </c>
      <c r="C15" s="27"/>
      <c r="D15" s="27"/>
      <c r="E15" s="27"/>
      <c r="F15" s="27"/>
      <c r="G15" s="27"/>
      <c r="H15" s="27"/>
      <c r="I15" s="27"/>
      <c r="J15" s="27"/>
      <c r="K15" s="28"/>
    </row>
    <row r="16" spans="1:11" s="13" customFormat="1" ht="47.25" customHeight="1" hidden="1">
      <c r="A16" s="18"/>
      <c r="B16" s="26" t="s">
        <v>14</v>
      </c>
      <c r="C16" s="27"/>
      <c r="D16" s="27"/>
      <c r="E16" s="27"/>
      <c r="F16" s="27"/>
      <c r="G16" s="27"/>
      <c r="H16" s="27"/>
      <c r="I16" s="27"/>
      <c r="J16" s="27"/>
      <c r="K16" s="28"/>
    </row>
    <row r="17" spans="1:11" s="13" customFormat="1" ht="30" customHeight="1" hidden="1">
      <c r="A17" s="18"/>
      <c r="B17" s="26" t="s">
        <v>15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1" s="13" customFormat="1" ht="25.5" customHeight="1" hidden="1">
      <c r="A18" s="14">
        <f>SUM(A15:A17)</f>
        <v>0</v>
      </c>
      <c r="B18" s="31" t="s">
        <v>5</v>
      </c>
      <c r="C18" s="32"/>
      <c r="D18" s="32"/>
      <c r="E18" s="32"/>
      <c r="F18" s="32"/>
      <c r="G18" s="32"/>
      <c r="H18" s="32"/>
      <c r="I18" s="32"/>
      <c r="J18" s="32"/>
      <c r="K18" s="33"/>
    </row>
    <row r="19" spans="1:11" s="13" customFormat="1" ht="19.5" customHeight="1" hidden="1">
      <c r="A19" s="15">
        <f>A18+A14</f>
        <v>0</v>
      </c>
      <c r="B19" s="50" t="s">
        <v>2</v>
      </c>
      <c r="C19" s="51"/>
      <c r="D19" s="51"/>
      <c r="E19" s="51"/>
      <c r="F19" s="51"/>
      <c r="G19" s="51"/>
      <c r="H19" s="51"/>
      <c r="I19" s="51"/>
      <c r="J19" s="51"/>
      <c r="K19" s="52"/>
    </row>
    <row r="20" spans="1:11" s="7" customFormat="1" ht="14.25" customHeight="1">
      <c r="A20" s="12"/>
      <c r="B20" s="9"/>
      <c r="C20" s="8"/>
      <c r="D20" s="8"/>
      <c r="E20" s="8"/>
      <c r="F20" s="8"/>
      <c r="G20" s="8"/>
      <c r="H20" s="8"/>
      <c r="I20" s="8"/>
      <c r="J20" s="8"/>
      <c r="K20" s="8"/>
    </row>
    <row r="21" spans="1:11" s="2" customFormat="1" ht="22.5" customHeight="1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3" customFormat="1" ht="15">
      <c r="A22" s="16" t="s">
        <v>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3" customFormat="1" ht="54" customHeight="1" hidden="1">
      <c r="A23" s="18"/>
      <c r="B23" s="26" t="s">
        <v>16</v>
      </c>
      <c r="C23" s="27"/>
      <c r="D23" s="27"/>
      <c r="E23" s="27"/>
      <c r="F23" s="27"/>
      <c r="G23" s="27"/>
      <c r="H23" s="27"/>
      <c r="I23" s="27"/>
      <c r="J23" s="27"/>
      <c r="K23" s="28"/>
    </row>
    <row r="24" spans="1:11" s="13" customFormat="1" ht="45" customHeight="1" hidden="1">
      <c r="A24" s="18"/>
      <c r="B24" s="26" t="s">
        <v>17</v>
      </c>
      <c r="C24" s="27"/>
      <c r="D24" s="27"/>
      <c r="E24" s="27"/>
      <c r="F24" s="27"/>
      <c r="G24" s="27"/>
      <c r="H24" s="27"/>
      <c r="I24" s="27"/>
      <c r="J24" s="27"/>
      <c r="K24" s="28"/>
    </row>
    <row r="25" spans="1:11" s="13" customFormat="1" ht="47.25" customHeight="1" hidden="1">
      <c r="A25" s="18"/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8"/>
    </row>
    <row r="26" spans="1:11" s="6" customFormat="1" ht="30" customHeight="1" hidden="1">
      <c r="A26" s="14">
        <f>SUM(A23:A25)</f>
        <v>0</v>
      </c>
      <c r="B26" s="31" t="s">
        <v>5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1" s="6" customFormat="1" ht="57" customHeight="1">
      <c r="A27" s="25">
        <f>0-10-30</f>
        <v>-40</v>
      </c>
      <c r="B27" s="26" t="s">
        <v>21</v>
      </c>
      <c r="C27" s="29"/>
      <c r="D27" s="29"/>
      <c r="E27" s="29"/>
      <c r="F27" s="29"/>
      <c r="G27" s="29"/>
      <c r="H27" s="29"/>
      <c r="I27" s="29"/>
      <c r="J27" s="29"/>
      <c r="K27" s="30"/>
    </row>
    <row r="28" spans="1:11" s="6" customFormat="1" ht="86.25" customHeight="1">
      <c r="A28" s="25">
        <f>0-50</f>
        <v>-50</v>
      </c>
      <c r="B28" s="26" t="s">
        <v>22</v>
      </c>
      <c r="C28" s="29"/>
      <c r="D28" s="29"/>
      <c r="E28" s="29"/>
      <c r="F28" s="29"/>
      <c r="G28" s="29"/>
      <c r="H28" s="29"/>
      <c r="I28" s="29"/>
      <c r="J28" s="29"/>
      <c r="K28" s="30"/>
    </row>
    <row r="29" spans="1:11" s="7" customFormat="1" ht="37.5" customHeight="1">
      <c r="A29" s="25">
        <f>0-32.9</f>
        <v>-32.9</v>
      </c>
      <c r="B29" s="26" t="s">
        <v>23</v>
      </c>
      <c r="C29" s="29"/>
      <c r="D29" s="29"/>
      <c r="E29" s="29"/>
      <c r="F29" s="29"/>
      <c r="G29" s="29"/>
      <c r="H29" s="29"/>
      <c r="I29" s="29"/>
      <c r="J29" s="29"/>
      <c r="K29" s="30"/>
    </row>
    <row r="30" spans="1:11" s="7" customFormat="1" ht="37.5" customHeight="1">
      <c r="A30" s="25">
        <f>-25.5</f>
        <v>-25.5</v>
      </c>
      <c r="B30" s="26" t="s">
        <v>30</v>
      </c>
      <c r="C30" s="29"/>
      <c r="D30" s="29"/>
      <c r="E30" s="29"/>
      <c r="F30" s="29"/>
      <c r="G30" s="29"/>
      <c r="H30" s="29"/>
      <c r="I30" s="29"/>
      <c r="J30" s="29"/>
      <c r="K30" s="30"/>
    </row>
    <row r="31" spans="1:11" s="7" customFormat="1" ht="37.5" customHeight="1">
      <c r="A31" s="25">
        <f>25.5</f>
        <v>25.5</v>
      </c>
      <c r="B31" s="26" t="s">
        <v>29</v>
      </c>
      <c r="C31" s="29"/>
      <c r="D31" s="29"/>
      <c r="E31" s="29"/>
      <c r="F31" s="29"/>
      <c r="G31" s="29"/>
      <c r="H31" s="29"/>
      <c r="I31" s="29"/>
      <c r="J31" s="29"/>
      <c r="K31" s="30"/>
    </row>
    <row r="32" spans="1:11" s="13" customFormat="1" ht="33.75" customHeight="1">
      <c r="A32" s="25">
        <f>10+6</f>
        <v>16</v>
      </c>
      <c r="B32" s="26" t="s">
        <v>28</v>
      </c>
      <c r="C32" s="29"/>
      <c r="D32" s="29"/>
      <c r="E32" s="29"/>
      <c r="F32" s="29"/>
      <c r="G32" s="29"/>
      <c r="H32" s="29"/>
      <c r="I32" s="29"/>
      <c r="J32" s="29"/>
      <c r="K32" s="30"/>
    </row>
    <row r="33" spans="1:11" s="7" customFormat="1" ht="51.75" customHeight="1">
      <c r="A33" s="25">
        <f>26.9+20</f>
        <v>46.9</v>
      </c>
      <c r="B33" s="26" t="s">
        <v>27</v>
      </c>
      <c r="C33" s="29"/>
      <c r="D33" s="29"/>
      <c r="E33" s="29"/>
      <c r="F33" s="29"/>
      <c r="G33" s="29"/>
      <c r="H33" s="29"/>
      <c r="I33" s="29"/>
      <c r="J33" s="29"/>
      <c r="K33" s="30"/>
    </row>
    <row r="34" spans="1:11" s="7" customFormat="1" ht="44.25" customHeight="1">
      <c r="A34" s="25">
        <v>36</v>
      </c>
      <c r="B34" s="26" t="s">
        <v>24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1:11" s="7" customFormat="1" ht="46.5" customHeight="1">
      <c r="A35" s="25">
        <v>14</v>
      </c>
      <c r="B35" s="26" t="s">
        <v>26</v>
      </c>
      <c r="C35" s="29"/>
      <c r="D35" s="29"/>
      <c r="E35" s="29"/>
      <c r="F35" s="29"/>
      <c r="G35" s="29"/>
      <c r="H35" s="29"/>
      <c r="I35" s="29"/>
      <c r="J35" s="29"/>
      <c r="K35" s="30"/>
    </row>
    <row r="36" spans="1:11" s="7" customFormat="1" ht="42.75" customHeight="1">
      <c r="A36" s="25">
        <f>0+10</f>
        <v>10</v>
      </c>
      <c r="B36" s="26" t="s">
        <v>25</v>
      </c>
      <c r="C36" s="29"/>
      <c r="D36" s="29"/>
      <c r="E36" s="29"/>
      <c r="F36" s="29"/>
      <c r="G36" s="29"/>
      <c r="H36" s="29"/>
      <c r="I36" s="29"/>
      <c r="J36" s="29"/>
      <c r="K36" s="30"/>
    </row>
    <row r="37" spans="1:11" s="13" customFormat="1" ht="29.25" customHeight="1" thickBot="1">
      <c r="A37" s="22">
        <f>SUM(A27:A36)</f>
        <v>0</v>
      </c>
      <c r="B37" s="31" t="s">
        <v>11</v>
      </c>
      <c r="C37" s="32"/>
      <c r="D37" s="32"/>
      <c r="E37" s="32"/>
      <c r="F37" s="32"/>
      <c r="G37" s="32"/>
      <c r="H37" s="32"/>
      <c r="I37" s="32"/>
      <c r="J37" s="32"/>
      <c r="K37" s="33"/>
    </row>
    <row r="38" spans="1:11" ht="14.25" customHeight="1" hidden="1">
      <c r="A38" s="20"/>
      <c r="B38" s="45"/>
      <c r="C38" s="46"/>
      <c r="D38" s="46"/>
      <c r="E38" s="46"/>
      <c r="F38" s="46"/>
      <c r="G38" s="46"/>
      <c r="H38" s="46"/>
      <c r="I38" s="46"/>
      <c r="J38" s="46"/>
      <c r="K38" s="47"/>
    </row>
    <row r="39" spans="1:11" s="7" customFormat="1" ht="18" customHeight="1" hidden="1" thickBot="1">
      <c r="A39" s="19">
        <f>SUM(A38)</f>
        <v>0</v>
      </c>
      <c r="B39" s="42" t="s">
        <v>3</v>
      </c>
      <c r="C39" s="43"/>
      <c r="D39" s="43"/>
      <c r="E39" s="43"/>
      <c r="F39" s="43"/>
      <c r="G39" s="43"/>
      <c r="H39" s="43"/>
      <c r="I39" s="43"/>
      <c r="J39" s="43"/>
      <c r="K39" s="44"/>
    </row>
    <row r="40" spans="1:11" s="24" customFormat="1" ht="31.5" customHeight="1" thickBot="1">
      <c r="A40" s="23">
        <f>A37+A39+A26</f>
        <v>0</v>
      </c>
      <c r="B40" s="38" t="s">
        <v>7</v>
      </c>
      <c r="C40" s="39"/>
      <c r="D40" s="39"/>
      <c r="E40" s="39"/>
      <c r="F40" s="39"/>
      <c r="G40" s="39"/>
      <c r="H40" s="39"/>
      <c r="I40" s="39"/>
      <c r="J40" s="39"/>
      <c r="K40" s="40"/>
    </row>
    <row r="41" spans="1:11" ht="99" customHeight="1" hidden="1">
      <c r="A41" s="41" t="s">
        <v>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 hidden="1"/>
    <row r="43" ht="15" hidden="1"/>
    <row r="44" ht="24" customHeight="1"/>
    <row r="45" spans="1:11" ht="15.75">
      <c r="A45" s="34" t="s">
        <v>32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5.75">
      <c r="A46" s="34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3" ht="15">
      <c r="A47" s="36"/>
      <c r="B47" s="37"/>
      <c r="C47" s="37"/>
    </row>
    <row r="48" spans="1:3" ht="15">
      <c r="A48" s="36"/>
      <c r="B48" s="37"/>
      <c r="C48" s="37"/>
    </row>
    <row r="49" spans="1:3" ht="15">
      <c r="A49" s="36" t="s">
        <v>31</v>
      </c>
      <c r="B49" s="37"/>
      <c r="C49" s="37"/>
    </row>
  </sheetData>
  <sheetProtection/>
  <mergeCells count="39">
    <mergeCell ref="A48:C48"/>
    <mergeCell ref="A49:C49"/>
    <mergeCell ref="B32:K32"/>
    <mergeCell ref="B30:K30"/>
    <mergeCell ref="B31:K31"/>
    <mergeCell ref="A46:K46"/>
    <mergeCell ref="A2:K2"/>
    <mergeCell ref="A3:K3"/>
    <mergeCell ref="A4:K7"/>
    <mergeCell ref="B18:K18"/>
    <mergeCell ref="B17:K17"/>
    <mergeCell ref="B13:K13"/>
    <mergeCell ref="B14:K14"/>
    <mergeCell ref="B11:K11"/>
    <mergeCell ref="B36:K36"/>
    <mergeCell ref="B23:K23"/>
    <mergeCell ref="A8:K8"/>
    <mergeCell ref="A9:K9"/>
    <mergeCell ref="B19:K19"/>
    <mergeCell ref="A21:K21"/>
    <mergeCell ref="B12:K12"/>
    <mergeCell ref="B16:K16"/>
    <mergeCell ref="B15:K15"/>
    <mergeCell ref="A45:K45"/>
    <mergeCell ref="A47:C47"/>
    <mergeCell ref="B37:K37"/>
    <mergeCell ref="B40:K40"/>
    <mergeCell ref="A41:K41"/>
    <mergeCell ref="B39:K39"/>
    <mergeCell ref="B38:K38"/>
    <mergeCell ref="B24:K24"/>
    <mergeCell ref="B35:K35"/>
    <mergeCell ref="B29:K29"/>
    <mergeCell ref="B33:K33"/>
    <mergeCell ref="B34:K34"/>
    <mergeCell ref="B26:K26"/>
    <mergeCell ref="B25:K25"/>
    <mergeCell ref="B27:K27"/>
    <mergeCell ref="B28:K28"/>
  </mergeCells>
  <printOptions/>
  <pageMargins left="0.7874015748031497" right="0" top="0.21" bottom="0" header="0.18" footer="0.23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2014-05-23T13:49:51Z</cp:lastPrinted>
  <dcterms:created xsi:type="dcterms:W3CDTF">1996-10-08T23:32:33Z</dcterms:created>
  <dcterms:modified xsi:type="dcterms:W3CDTF">2014-05-23T13:49:57Z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