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65" windowWidth="12765" windowHeight="11445" activeTab="0"/>
  </bookViews>
  <sheets>
    <sheet name="Поясн зап  " sheetId="1" r:id="rId1"/>
  </sheets>
  <externalReferences>
    <externalReference r:id="rId4"/>
  </externalReferences>
  <definedNames>
    <definedName name="_xlnm.Print_Area" localSheetId="0">'Поясн зап  '!$A$1:$M$79</definedName>
  </definedNames>
  <calcPr fullCalcOnLoad="1"/>
</workbook>
</file>

<file path=xl/sharedStrings.xml><?xml version="1.0" encoding="utf-8"?>
<sst xmlns="http://schemas.openxmlformats.org/spreadsheetml/2006/main" count="149" uniqueCount="103">
  <si>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</si>
  <si>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</si>
  <si>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</si>
  <si>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</si>
  <si>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</si>
  <si>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</si>
  <si>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</si>
  <si>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</si>
  <si>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</si>
  <si>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</si>
  <si>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</si>
  <si>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</si>
  <si>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</si>
  <si>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</si>
  <si>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</si>
  <si>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</si>
  <si>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</si>
  <si>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</si>
  <si>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</si>
  <si>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</si>
  <si>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</si>
  <si>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</si>
  <si>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</si>
  <si>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</si>
  <si>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</si>
  <si>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</si>
  <si>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Итого за счет перераспределения ассигнований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</si>
  <si>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</si>
  <si>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</si>
  <si>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2023 год</t>
  </si>
  <si>
    <t>За счет прочих безвозмездных поступлений:</t>
  </si>
  <si>
    <t>Итого за счет безвозмездных поступлений (пожертвований)</t>
  </si>
  <si>
    <t xml:space="preserve">За счет налоговых и неналоговых доходов местного бюджета </t>
  </si>
  <si>
    <t>2023 г.</t>
  </si>
  <si>
    <t>2024 год</t>
  </si>
  <si>
    <t>ЦСР</t>
  </si>
  <si>
    <t>ВР</t>
  </si>
  <si>
    <t>Рз, ПР</t>
  </si>
  <si>
    <t>240</t>
  </si>
  <si>
    <t>2024 г.</t>
  </si>
  <si>
    <t>04.09</t>
  </si>
  <si>
    <t>08.01</t>
  </si>
  <si>
    <t>01.04</t>
  </si>
  <si>
    <t>05.03</t>
  </si>
  <si>
    <t>23.4.04.82350</t>
  </si>
  <si>
    <t>05.01</t>
  </si>
  <si>
    <t>23.4.05.82540</t>
  </si>
  <si>
    <t>23.4.02.82410</t>
  </si>
  <si>
    <t>Итого за счет остатка средств</t>
  </si>
  <si>
    <t>23.4.04.82330</t>
  </si>
  <si>
    <t>2025 год</t>
  </si>
  <si>
    <t>2025 г.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</si>
  <si>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19.12.2022 г. № 216 «О бюджете муниципального образования Гостицкое сельское поселение Сланцевского муниципального района Ленинградской области на 2023 год и на плановый период 2024 и 2025 годов»</t>
  </si>
  <si>
    <t>За счет остатков средств на 01.01.2023 года:</t>
  </si>
  <si>
    <t>03.10</t>
  </si>
  <si>
    <t>23.4.03.82290</t>
  </si>
  <si>
    <t>Оплата коммунальных услуг помещений, находящихся в муниципальной собственности - услуги по теплоснабжению муниципальной квартиры по адресу: д. Гостицы, д. 5, кв. 19</t>
  </si>
  <si>
    <t>23.4.03.00890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</si>
  <si>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по адресу: д. Гостицы, д. 5, кв. 19</t>
  </si>
  <si>
    <t>Содержание дорог общего пользования местного значения - монтаж лежачих полицейских</t>
  </si>
  <si>
    <t>23.4.04.01140</t>
  </si>
  <si>
    <t>Управление муниципальным имуществом - инвентаризация кладбищ</t>
  </si>
  <si>
    <t>Ремонт уличного освещения на территории поселения</t>
  </si>
  <si>
    <t>23.4.01.82200</t>
  </si>
  <si>
    <t>Обеспечение безопасности людей на водных объектах - установка знаков "Купаться запрещено"</t>
  </si>
  <si>
    <t>Прочие мероприятия в области благоустройства -  работы по благоустройству общественной территории - 80,0 тыс. руб.; ремонт элементов благоустройства - 74,0 тыс.руб.; благоустройство территории у берега р. Плюсса в д. Гостицы - 175,6 тыс. руб.; услуги по дроблению веток - 20,0 тыс. руб.</t>
  </si>
  <si>
    <t>23.4.01.82540</t>
  </si>
  <si>
    <t>Содержание Дома культуры - услуги по обследованию, категорированию и паспортизации ДК</t>
  </si>
  <si>
    <t>23.4.01.00990</t>
  </si>
  <si>
    <t>Прочие мероприятия - разработка паспорта безопасности территории поселения</t>
  </si>
  <si>
    <t>23.4.06.82680</t>
  </si>
  <si>
    <t>120</t>
  </si>
  <si>
    <t>Содержание исполнительных органов местного самоуправления (возмещение расходов за прохождение медицинского осмотра при приеме на работу)</t>
  </si>
  <si>
    <t>23.8.03.01320</t>
  </si>
  <si>
    <t>410</t>
  </si>
  <si>
    <t>Переселение граждан из аварийного жилищного фонда (выкуп долей, сопутствующие расходы)</t>
  </si>
  <si>
    <t>За счет безвозмездных поступлений от других бюджетов бюджетной системы</t>
  </si>
  <si>
    <t>Стимулирующие выплаты работникам ДК на исполнение Указов Президента (за счет средств бюджета района)</t>
  </si>
  <si>
    <t>23.4.05.S0360</t>
  </si>
  <si>
    <t>110</t>
  </si>
  <si>
    <t xml:space="preserve">Заместитель главы администрации - председатель комитета финансов      </t>
  </si>
  <si>
    <t>Ю.В. Павлова</t>
  </si>
  <si>
    <t>Содержание исполнительных органов местного самоуправления - закупка товаров, работ и услуг (экономия при заключении муниципального контракта)</t>
  </si>
  <si>
    <t>23.4.02.82420</t>
  </si>
  <si>
    <t xml:space="preserve">Ремонт дорог общего пользования местного значения </t>
  </si>
  <si>
    <t xml:space="preserve"> ДОПОЛНИТЕЛЬНАЯ ПОЯСНИТЕЛЬНАЯ ЗАПИСКА  </t>
  </si>
  <si>
    <t xml:space="preserve">1.    Изменение расходной части бюджета в предлагаемом проекте решения по направлениям:    </t>
  </si>
  <si>
    <t>850</t>
  </si>
  <si>
    <t>01.11</t>
  </si>
  <si>
    <t>23.4.06.00130</t>
  </si>
  <si>
    <t>870</t>
  </si>
  <si>
    <t>Создание резервного финансового фонда для предупреждения и ликвидации ЧС</t>
  </si>
  <si>
    <t>Содержание исполнительных органов местного самоуправления - уплата иных платежей</t>
  </si>
  <si>
    <t>Содержание исполнительных органов местного самоуправления - закупка товаров, работ и услуг</t>
  </si>
  <si>
    <t>Содержание исполнительных органов местного самоуправления - иные выплаты персоналу</t>
  </si>
  <si>
    <t>Содержание Дома культуры - больничный лист за счет работодателя</t>
  </si>
  <si>
    <t xml:space="preserve">2. Изменение источников финансирования дефицита бюджета:                                                       </t>
  </si>
  <si>
    <t xml:space="preserve">Ремонт уличного освещения на территории поселения </t>
  </si>
  <si>
    <t xml:space="preserve"> 1. Изменение доходной части бюджета в предлагаемом проекте решения за счет налоговых доходов:</t>
  </si>
  <si>
    <t xml:space="preserve"> Земельный налог
</t>
  </si>
  <si>
    <t xml:space="preserve"> Налог на доходы физических лиц       </t>
  </si>
  <si>
    <t xml:space="preserve"> Налог на имущество физических лиц</t>
  </si>
  <si>
    <t xml:space="preserve">    Дефицит бюджета уменьшится на 380,0 тыс. руб.  и составит 1 857,9 тыс. руб. или 48,0 процента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</si>
</sst>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7" fillId="0" borderId="0" xfId="0" applyFont="1" applyFill="1" applyAlignment="1">
      <alignment horizontal="center" wrapText="1"/>
    </xf>
    <xf numFmtId="0" fontId="6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188" fontId="15" fillId="33" borderId="13" xfId="53" applyNumberFormat="1" applyFont="1" applyFill="1" applyBorder="1" applyAlignment="1">
      <alignment horizontal="center" vertical="center" wrapText="1"/>
      <protection/>
    </xf>
    <xf numFmtId="188" fontId="12" fillId="33" borderId="14" xfId="53" applyNumberFormat="1" applyFont="1" applyFill="1" applyBorder="1" applyAlignment="1">
      <alignment horizontal="center" vertical="center" wrapText="1"/>
      <protection/>
    </xf>
    <xf numFmtId="188" fontId="12" fillId="33" borderId="15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0" fillId="0" borderId="0" xfId="0" applyFont="1" applyFill="1" applyAlignment="1">
      <alignment horizontal="justify" wrapText="1"/>
    </xf>
    <xf numFmtId="188" fontId="71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Border="1" applyAlignment="1">
      <alignment wrapText="1"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88" fontId="15" fillId="33" borderId="16" xfId="53" applyNumberFormat="1" applyFont="1" applyFill="1" applyBorder="1" applyAlignment="1">
      <alignment horizontal="center" vertical="center" wrapText="1"/>
      <protection/>
    </xf>
    <xf numFmtId="188" fontId="15" fillId="33" borderId="17" xfId="53" applyNumberFormat="1" applyFont="1" applyFill="1" applyBorder="1" applyAlignment="1">
      <alignment horizontal="center" vertical="center" wrapText="1"/>
      <protection/>
    </xf>
    <xf numFmtId="188" fontId="9" fillId="34" borderId="18" xfId="53" applyNumberFormat="1" applyFont="1" applyFill="1" applyBorder="1" applyAlignment="1">
      <alignment horizontal="center" vertical="center" wrapText="1"/>
      <protection/>
    </xf>
    <xf numFmtId="188" fontId="9" fillId="34" borderId="13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4" borderId="0" xfId="0" applyFont="1" applyFill="1" applyBorder="1" applyAlignment="1">
      <alignment wrapText="1"/>
    </xf>
    <xf numFmtId="188" fontId="9" fillId="0" borderId="19" xfId="53" applyNumberFormat="1" applyFont="1" applyFill="1" applyBorder="1" applyAlignment="1">
      <alignment horizontal="center" vertical="center" wrapText="1"/>
      <protection/>
    </xf>
    <xf numFmtId="188" fontId="9" fillId="0" borderId="20" xfId="0" applyNumberFormat="1" applyFont="1" applyFill="1" applyBorder="1" applyAlignment="1">
      <alignment horizontal="center" vertical="center" wrapText="1"/>
    </xf>
    <xf numFmtId="188" fontId="9" fillId="0" borderId="21" xfId="53" applyNumberFormat="1" applyFont="1" applyFill="1" applyBorder="1" applyAlignment="1">
      <alignment horizontal="center" vertical="center" wrapText="1"/>
      <protection/>
    </xf>
    <xf numFmtId="188" fontId="9" fillId="34" borderId="21" xfId="53" applyNumberFormat="1" applyFont="1" applyFill="1" applyBorder="1" applyAlignment="1">
      <alignment horizontal="center" vertical="center" wrapText="1"/>
      <protection/>
    </xf>
    <xf numFmtId="188" fontId="9" fillId="34" borderId="22" xfId="53" applyNumberFormat="1" applyFont="1" applyFill="1" applyBorder="1" applyAlignment="1">
      <alignment horizontal="center" vertical="center" wrapText="1"/>
      <protection/>
    </xf>
    <xf numFmtId="188" fontId="15" fillId="33" borderId="14" xfId="53" applyNumberFormat="1" applyFont="1" applyFill="1" applyBorder="1" applyAlignment="1">
      <alignment horizontal="center" vertical="center" wrapText="1"/>
      <protection/>
    </xf>
    <xf numFmtId="49" fontId="18" fillId="35" borderId="0" xfId="0" applyNumberFormat="1" applyFont="1" applyFill="1" applyBorder="1" applyAlignment="1">
      <alignment horizontal="center" vertical="center" wrapText="1"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188" fontId="12" fillId="35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wrapText="1"/>
    </xf>
    <xf numFmtId="2" fontId="10" fillId="0" borderId="10" xfId="53" applyNumberFormat="1" applyFont="1" applyFill="1" applyBorder="1" applyAlignment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 wrapText="1"/>
    </xf>
    <xf numFmtId="188" fontId="12" fillId="0" borderId="13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88" fontId="0" fillId="0" borderId="13" xfId="0" applyNumberFormat="1" applyFont="1" applyBorder="1" applyAlignment="1">
      <alignment/>
    </xf>
    <xf numFmtId="188" fontId="12" fillId="33" borderId="14" xfId="0" applyNumberFormat="1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justify" wrapText="1"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left" wrapText="1"/>
    </xf>
    <xf numFmtId="0" fontId="9" fillId="0" borderId="0" xfId="0" applyFont="1" applyFill="1" applyAlignment="1">
      <alignment/>
    </xf>
    <xf numFmtId="0" fontId="15" fillId="36" borderId="23" xfId="0" applyFont="1" applyFill="1" applyBorder="1" applyAlignment="1">
      <alignment horizontal="left" wrapText="1"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3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49" fontId="15" fillId="33" borderId="13" xfId="53" applyNumberFormat="1" applyFont="1" applyFill="1" applyBorder="1" applyAlignment="1">
      <alignment horizontal="justify" vertical="center" wrapText="1"/>
      <protection/>
    </xf>
    <xf numFmtId="49" fontId="15" fillId="33" borderId="25" xfId="53" applyNumberFormat="1" applyFont="1" applyFill="1" applyBorder="1" applyAlignment="1">
      <alignment horizontal="justify" vertical="center" wrapText="1"/>
      <protection/>
    </xf>
    <xf numFmtId="49" fontId="15" fillId="33" borderId="10" xfId="53" applyNumberFormat="1" applyFont="1" applyFill="1" applyBorder="1" applyAlignment="1">
      <alignment horizontal="justify" vertical="center" wrapText="1"/>
      <protection/>
    </xf>
    <xf numFmtId="49" fontId="15" fillId="33" borderId="23" xfId="53" applyNumberFormat="1" applyFont="1" applyFill="1" applyBorder="1" applyAlignment="1">
      <alignment horizontal="justify" vertical="center" wrapText="1"/>
      <protection/>
    </xf>
    <xf numFmtId="49" fontId="15" fillId="33" borderId="26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 wrapText="1"/>
    </xf>
    <xf numFmtId="2" fontId="10" fillId="0" borderId="19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7" xfId="53" applyNumberFormat="1" applyFont="1" applyFill="1" applyBorder="1" applyAlignment="1">
      <alignment horizontal="justify" vertical="center" wrapText="1"/>
      <protection/>
    </xf>
    <xf numFmtId="0" fontId="17" fillId="0" borderId="0" xfId="0" applyFont="1" applyAlignment="1">
      <alignment horizontal="left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9" fillId="0" borderId="0" xfId="0" applyFont="1" applyFill="1" applyAlignment="1">
      <alignment horizontal="left" wrapText="1"/>
    </xf>
    <xf numFmtId="0" fontId="10" fillId="34" borderId="29" xfId="0" applyFont="1" applyFill="1" applyBorder="1" applyAlignment="1">
      <alignment horizontal="justify" wrapText="1"/>
    </xf>
    <xf numFmtId="0" fontId="7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23" xfId="0" applyFont="1" applyBorder="1" applyAlignment="1">
      <alignment horizontal="justify" wrapText="1"/>
    </xf>
    <xf numFmtId="0" fontId="22" fillId="0" borderId="24" xfId="0" applyFont="1" applyBorder="1" applyAlignment="1">
      <alignment horizontal="justify" wrapText="1"/>
    </xf>
    <xf numFmtId="0" fontId="21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wrapText="1"/>
    </xf>
    <xf numFmtId="0" fontId="22" fillId="0" borderId="1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justify" vertical="top" wrapText="1"/>
    </xf>
    <xf numFmtId="0" fontId="12" fillId="0" borderId="0" xfId="0" applyFont="1" applyFill="1" applyBorder="1" applyAlignment="1">
      <alignment wrapText="1"/>
    </xf>
    <xf numFmtId="49" fontId="16" fillId="33" borderId="10" xfId="53" applyNumberFormat="1" applyFont="1" applyFill="1" applyBorder="1" applyAlignment="1">
      <alignment horizontal="justify" vertical="center" wrapText="1"/>
      <protection/>
    </xf>
    <xf numFmtId="49" fontId="16" fillId="33" borderId="23" xfId="53" applyNumberFormat="1" applyFont="1" applyFill="1" applyBorder="1" applyAlignment="1">
      <alignment horizontal="justify" vertical="center" wrapText="1"/>
      <protection/>
    </xf>
    <xf numFmtId="49" fontId="16" fillId="33" borderId="24" xfId="53" applyNumberFormat="1" applyFont="1" applyFill="1" applyBorder="1" applyAlignment="1">
      <alignment horizontal="justify" vertical="center" wrapText="1"/>
      <protection/>
    </xf>
    <xf numFmtId="0" fontId="20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12" fillId="33" borderId="30" xfId="0" applyFont="1" applyFill="1" applyBorder="1" applyAlignment="1">
      <alignment horizontal="justify" vertical="center" wrapText="1"/>
    </xf>
    <xf numFmtId="0" fontId="12" fillId="33" borderId="31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10" fillId="34" borderId="22" xfId="53" applyNumberFormat="1" applyFont="1" applyFill="1" applyBorder="1" applyAlignment="1">
      <alignment horizontal="justify" vertical="justify" wrapText="1"/>
      <protection/>
    </xf>
    <xf numFmtId="49" fontId="10" fillId="34" borderId="35" xfId="53" applyNumberFormat="1" applyFont="1" applyFill="1" applyBorder="1" applyAlignment="1">
      <alignment horizontal="justify" vertical="justify" wrapText="1"/>
      <protection/>
    </xf>
    <xf numFmtId="49" fontId="16" fillId="33" borderId="30" xfId="53" applyNumberFormat="1" applyFont="1" applyFill="1" applyBorder="1" applyAlignment="1">
      <alignment horizontal="justify" vertical="center" wrapText="1"/>
      <protection/>
    </xf>
    <xf numFmtId="49" fontId="16" fillId="33" borderId="31" xfId="53" applyNumberFormat="1" applyFont="1" applyFill="1" applyBorder="1" applyAlignment="1">
      <alignment horizontal="justify" vertical="center" wrapText="1"/>
      <protection/>
    </xf>
    <xf numFmtId="49" fontId="16" fillId="33" borderId="32" xfId="53" applyNumberFormat="1" applyFont="1" applyFill="1" applyBorder="1" applyAlignment="1">
      <alignment horizontal="justify" vertical="center" wrapText="1"/>
      <protection/>
    </xf>
    <xf numFmtId="49" fontId="10" fillId="34" borderId="13" xfId="53" applyNumberFormat="1" applyFont="1" applyFill="1" applyBorder="1" applyAlignment="1">
      <alignment horizontal="justify" vertical="justify" wrapText="1"/>
      <protection/>
    </xf>
    <xf numFmtId="49" fontId="10" fillId="34" borderId="25" xfId="53" applyNumberFormat="1" applyFont="1" applyFill="1" applyBorder="1" applyAlignment="1">
      <alignment horizontal="justify" vertical="justify" wrapText="1"/>
      <protection/>
    </xf>
    <xf numFmtId="49" fontId="16" fillId="33" borderId="26" xfId="53" applyNumberFormat="1" applyFont="1" applyFill="1" applyBorder="1" applyAlignment="1">
      <alignment horizontal="justify" vertical="center" wrapText="1"/>
      <protection/>
    </xf>
    <xf numFmtId="49" fontId="16" fillId="33" borderId="36" xfId="53" applyNumberFormat="1" applyFont="1" applyFill="1" applyBorder="1" applyAlignment="1">
      <alignment horizontal="justify" vertical="center" wrapText="1"/>
      <protection/>
    </xf>
    <xf numFmtId="49" fontId="16" fillId="33" borderId="37" xfId="53" applyNumberFormat="1" applyFont="1" applyFill="1" applyBorder="1" applyAlignment="1">
      <alignment horizontal="justify" vertical="center" wrapText="1"/>
      <protection/>
    </xf>
    <xf numFmtId="49" fontId="16" fillId="33" borderId="38" xfId="53" applyNumberFormat="1" applyFont="1" applyFill="1" applyBorder="1" applyAlignment="1">
      <alignment horizontal="justify" vertical="center" wrapText="1"/>
      <protection/>
    </xf>
    <xf numFmtId="49" fontId="10" fillId="34" borderId="13" xfId="53" applyNumberFormat="1" applyFont="1" applyFill="1" applyBorder="1" applyAlignment="1">
      <alignment horizontal="justify" vertical="center" wrapText="1"/>
      <protection/>
    </xf>
    <xf numFmtId="49" fontId="10" fillId="34" borderId="25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2" fontId="10" fillId="0" borderId="12" xfId="53" applyNumberFormat="1" applyFont="1" applyFill="1" applyBorder="1" applyAlignment="1">
      <alignment horizontal="left" vertical="justify" wrapText="1"/>
      <protection/>
    </xf>
    <xf numFmtId="2" fontId="10" fillId="0" borderId="29" xfId="53" applyNumberFormat="1" applyFont="1" applyFill="1" applyBorder="1" applyAlignment="1">
      <alignment horizontal="left" vertical="justify" wrapText="1"/>
      <protection/>
    </xf>
    <xf numFmtId="2" fontId="10" fillId="0" borderId="39" xfId="53" applyNumberFormat="1" applyFont="1" applyFill="1" applyBorder="1" applyAlignment="1">
      <alignment horizontal="left" vertical="justify" wrapText="1"/>
      <protection/>
    </xf>
    <xf numFmtId="49" fontId="12" fillId="33" borderId="30" xfId="53" applyNumberFormat="1" applyFont="1" applyFill="1" applyBorder="1" applyAlignment="1">
      <alignment horizontal="justify" vertical="center" wrapText="1"/>
      <protection/>
    </xf>
    <xf numFmtId="49" fontId="12" fillId="33" borderId="31" xfId="53" applyNumberFormat="1" applyFont="1" applyFill="1" applyBorder="1" applyAlignment="1">
      <alignment horizontal="justify" vertical="center" wrapText="1"/>
      <protection/>
    </xf>
    <xf numFmtId="49" fontId="12" fillId="33" borderId="32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343775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58</xdr:row>
      <xdr:rowOff>0</xdr:rowOff>
    </xdr:from>
    <xdr:to>
      <xdr:col>5</xdr:col>
      <xdr:colOff>9525</xdr:colOff>
      <xdr:row>58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448050" y="8334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67</xdr:row>
      <xdr:rowOff>0</xdr:rowOff>
    </xdr:from>
    <xdr:to>
      <xdr:col>5</xdr:col>
      <xdr:colOff>9525</xdr:colOff>
      <xdr:row>67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3448050" y="105918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72;&#1103;%20&#1080;&#1085;&#1092;&#1086;&#1088;&#1084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зап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SheetLayoutView="100" zoomScalePageLayoutView="0" workbookViewId="0" topLeftCell="A61">
      <selection activeCell="A23" sqref="A23:IV23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9.421875" style="3" customWidth="1"/>
    <col min="5" max="5" width="13.57421875" style="3" customWidth="1"/>
    <col min="6" max="6" width="9.57421875" style="3" customWidth="1"/>
    <col min="7" max="7" width="6.28125" style="3" customWidth="1"/>
    <col min="8" max="8" width="3.710937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.75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6.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41.25" customHeight="1">
      <c r="A3" s="156" t="s">
        <v>52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25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s="29" customFormat="1" ht="17.25" customHeight="1">
      <c r="A6" s="157" t="s">
        <v>98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6"/>
    </row>
    <row r="7" spans="1:14" s="5" customFormat="1" ht="15" customHeight="1">
      <c r="A7" s="30" t="s">
        <v>1</v>
      </c>
      <c r="B7" s="30"/>
      <c r="C7" s="30"/>
      <c r="D7" s="4"/>
      <c r="E7" s="4"/>
      <c r="F7" s="4"/>
      <c r="G7" s="4"/>
      <c r="H7" s="4"/>
      <c r="I7" s="4"/>
      <c r="J7" s="4"/>
      <c r="K7" s="4"/>
      <c r="L7" s="4"/>
      <c r="M7" s="4"/>
      <c r="N7" s="17"/>
    </row>
    <row r="8" spans="1:14" s="5" customFormat="1" ht="15" customHeight="1">
      <c r="A8" s="61" t="s">
        <v>29</v>
      </c>
      <c r="B8" s="61" t="s">
        <v>34</v>
      </c>
      <c r="C8" s="61" t="s">
        <v>50</v>
      </c>
      <c r="D8" s="62"/>
      <c r="E8" s="62"/>
      <c r="F8" s="62"/>
      <c r="G8" s="62"/>
      <c r="H8" s="62"/>
      <c r="I8" s="62"/>
      <c r="J8" s="62"/>
      <c r="K8" s="62"/>
      <c r="L8" s="62"/>
      <c r="M8" s="40" t="s">
        <v>1</v>
      </c>
      <c r="N8" s="17"/>
    </row>
    <row r="9" spans="1:14" s="14" customFormat="1" ht="16.5" customHeight="1">
      <c r="A9" s="53">
        <v>22</v>
      </c>
      <c r="B9" s="31">
        <v>0</v>
      </c>
      <c r="C9" s="31">
        <v>0</v>
      </c>
      <c r="D9" s="158" t="s">
        <v>100</v>
      </c>
      <c r="E9" s="159"/>
      <c r="F9" s="159"/>
      <c r="G9" s="159"/>
      <c r="H9" s="159"/>
      <c r="I9" s="159"/>
      <c r="J9" s="159"/>
      <c r="K9" s="159"/>
      <c r="L9" s="159"/>
      <c r="M9" s="160"/>
      <c r="N9" s="17"/>
    </row>
    <row r="10" spans="1:14" s="14" customFormat="1" ht="19.5" customHeight="1">
      <c r="A10" s="53">
        <v>227</v>
      </c>
      <c r="B10" s="31">
        <v>0</v>
      </c>
      <c r="C10" s="31">
        <v>0</v>
      </c>
      <c r="D10" s="158" t="s">
        <v>101</v>
      </c>
      <c r="E10" s="159"/>
      <c r="F10" s="159"/>
      <c r="G10" s="159"/>
      <c r="H10" s="159"/>
      <c r="I10" s="159"/>
      <c r="J10" s="159"/>
      <c r="K10" s="159"/>
      <c r="L10" s="159"/>
      <c r="M10" s="160"/>
      <c r="N10" s="17"/>
    </row>
    <row r="11" spans="1:14" s="14" customFormat="1" ht="18" customHeight="1" thickBot="1">
      <c r="A11" s="53">
        <v>21</v>
      </c>
      <c r="B11" s="31">
        <v>0</v>
      </c>
      <c r="C11" s="31">
        <v>0</v>
      </c>
      <c r="D11" s="158" t="s">
        <v>99</v>
      </c>
      <c r="E11" s="159"/>
      <c r="F11" s="159"/>
      <c r="G11" s="159"/>
      <c r="H11" s="159"/>
      <c r="I11" s="159"/>
      <c r="J11" s="159"/>
      <c r="K11" s="159"/>
      <c r="L11" s="159"/>
      <c r="M11" s="160"/>
      <c r="N11" s="17"/>
    </row>
    <row r="12" spans="1:14" s="14" customFormat="1" ht="17.25" customHeight="1" thickBot="1">
      <c r="A12" s="57">
        <f>SUM(A9:A11)</f>
        <v>270</v>
      </c>
      <c r="B12" s="57">
        <f>SUM(B9:B11)</f>
        <v>0</v>
      </c>
      <c r="C12" s="57">
        <f>SUM(C9:C11)</f>
        <v>0</v>
      </c>
      <c r="D12" s="145" t="s">
        <v>2</v>
      </c>
      <c r="E12" s="146"/>
      <c r="F12" s="146"/>
      <c r="G12" s="146"/>
      <c r="H12" s="146"/>
      <c r="I12" s="146"/>
      <c r="J12" s="146"/>
      <c r="K12" s="146"/>
      <c r="L12" s="146"/>
      <c r="M12" s="147"/>
      <c r="N12" s="17"/>
    </row>
    <row r="13" spans="1:14" s="9" customFormat="1" ht="78" customHeight="1" hidden="1">
      <c r="A13" s="54">
        <v>0</v>
      </c>
      <c r="B13" s="52">
        <v>0</v>
      </c>
      <c r="C13" s="52">
        <v>0</v>
      </c>
      <c r="D13" s="90"/>
      <c r="E13" s="91"/>
      <c r="F13" s="91"/>
      <c r="G13" s="91"/>
      <c r="H13" s="91"/>
      <c r="I13" s="91"/>
      <c r="J13" s="91"/>
      <c r="K13" s="91"/>
      <c r="L13" s="91"/>
      <c r="M13" s="92"/>
      <c r="N13" s="35"/>
    </row>
    <row r="14" spans="1:14" s="9" customFormat="1" ht="65.25" customHeight="1" hidden="1" thickBot="1">
      <c r="A14" s="54">
        <v>0</v>
      </c>
      <c r="B14" s="52">
        <v>0</v>
      </c>
      <c r="C14" s="52">
        <v>0</v>
      </c>
      <c r="D14" s="90"/>
      <c r="E14" s="91"/>
      <c r="F14" s="91"/>
      <c r="G14" s="91"/>
      <c r="H14" s="91"/>
      <c r="I14" s="91"/>
      <c r="J14" s="91"/>
      <c r="K14" s="91"/>
      <c r="L14" s="91"/>
      <c r="M14" s="92"/>
      <c r="N14" s="35"/>
    </row>
    <row r="15" spans="1:14" s="9" customFormat="1" ht="31.5" customHeight="1" hidden="1" thickBot="1">
      <c r="A15" s="57">
        <f>SUM(A13:A14)</f>
        <v>0</v>
      </c>
      <c r="B15" s="57">
        <f>SUM(B13:B14)</f>
        <v>0</v>
      </c>
      <c r="C15" s="57">
        <f>SUM(C13:C14)</f>
        <v>0</v>
      </c>
      <c r="D15" s="145" t="s">
        <v>11</v>
      </c>
      <c r="E15" s="146"/>
      <c r="F15" s="146"/>
      <c r="G15" s="146"/>
      <c r="H15" s="146"/>
      <c r="I15" s="146"/>
      <c r="J15" s="146"/>
      <c r="K15" s="146"/>
      <c r="L15" s="146"/>
      <c r="M15" s="147"/>
      <c r="N15" s="17"/>
    </row>
    <row r="16" spans="1:14" s="9" customFormat="1" ht="31.5" customHeight="1" hidden="1">
      <c r="A16" s="55">
        <v>0</v>
      </c>
      <c r="B16" s="56">
        <v>0</v>
      </c>
      <c r="C16" s="56">
        <v>0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4"/>
      <c r="N16" s="17"/>
    </row>
    <row r="17" spans="1:14" s="9" customFormat="1" ht="21" customHeight="1" hidden="1">
      <c r="A17" s="48"/>
      <c r="B17" s="49"/>
      <c r="C17" s="49"/>
      <c r="D17" s="148"/>
      <c r="E17" s="148"/>
      <c r="F17" s="148"/>
      <c r="G17" s="148"/>
      <c r="H17" s="148"/>
      <c r="I17" s="148"/>
      <c r="J17" s="148"/>
      <c r="K17" s="148"/>
      <c r="L17" s="148"/>
      <c r="M17" s="149"/>
      <c r="N17" s="17"/>
    </row>
    <row r="18" spans="1:14" s="9" customFormat="1" ht="21.75" customHeight="1" hidden="1">
      <c r="A18" s="46">
        <f>SUM(A16:A17)</f>
        <v>0</v>
      </c>
      <c r="B18" s="47">
        <f>SUM(B16:B17)</f>
        <v>0</v>
      </c>
      <c r="C18" s="47">
        <f>SUM(C16:C17)</f>
        <v>0</v>
      </c>
      <c r="D18" s="122" t="s">
        <v>28</v>
      </c>
      <c r="E18" s="123"/>
      <c r="F18" s="123"/>
      <c r="G18" s="123"/>
      <c r="H18" s="123"/>
      <c r="I18" s="123"/>
      <c r="J18" s="123"/>
      <c r="K18" s="123"/>
      <c r="L18" s="123"/>
      <c r="M18" s="150"/>
      <c r="N18" s="17"/>
    </row>
    <row r="19" spans="1:14" s="6" customFormat="1" ht="41.25" customHeight="1" hidden="1">
      <c r="A19" s="48"/>
      <c r="B19" s="49"/>
      <c r="C19" s="49"/>
      <c r="D19" s="154"/>
      <c r="E19" s="154"/>
      <c r="F19" s="154"/>
      <c r="G19" s="154"/>
      <c r="H19" s="154"/>
      <c r="I19" s="154"/>
      <c r="J19" s="154"/>
      <c r="K19" s="154"/>
      <c r="L19" s="154"/>
      <c r="M19" s="155"/>
      <c r="N19" s="17"/>
    </row>
    <row r="20" spans="1:14" s="6" customFormat="1" ht="43.5" customHeight="1" hidden="1" thickBot="1">
      <c r="A20" s="46">
        <f>A19</f>
        <v>0</v>
      </c>
      <c r="B20" s="47">
        <f>B19</f>
        <v>0</v>
      </c>
      <c r="C20" s="47">
        <f>C19</f>
        <v>0</v>
      </c>
      <c r="D20" s="151" t="s">
        <v>27</v>
      </c>
      <c r="E20" s="152"/>
      <c r="F20" s="152"/>
      <c r="G20" s="152"/>
      <c r="H20" s="152"/>
      <c r="I20" s="152"/>
      <c r="J20" s="152"/>
      <c r="K20" s="152"/>
      <c r="L20" s="152"/>
      <c r="M20" s="153"/>
      <c r="N20" s="17"/>
    </row>
    <row r="21" spans="1:14" s="9" customFormat="1" ht="19.5" customHeight="1" thickBot="1">
      <c r="A21" s="33">
        <f>A12+A15+A18</f>
        <v>270</v>
      </c>
      <c r="B21" s="34">
        <f>B12+B15+B18</f>
        <v>0</v>
      </c>
      <c r="C21" s="34">
        <f>C12+C15+C18</f>
        <v>0</v>
      </c>
      <c r="D21" s="161" t="s">
        <v>12</v>
      </c>
      <c r="E21" s="162"/>
      <c r="F21" s="162"/>
      <c r="G21" s="162"/>
      <c r="H21" s="162"/>
      <c r="I21" s="162"/>
      <c r="J21" s="162"/>
      <c r="K21" s="162"/>
      <c r="L21" s="162"/>
      <c r="M21" s="163"/>
      <c r="N21" s="17"/>
    </row>
    <row r="22" spans="1:13" s="6" customFormat="1" ht="13.5" customHeight="1">
      <c r="A22" s="37"/>
      <c r="B22" s="37"/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8" customFormat="1" ht="21" customHeight="1">
      <c r="A23" s="121" t="s">
        <v>86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4" s="4" customFormat="1" ht="30.75" customHeight="1">
      <c r="A24" s="61" t="s">
        <v>29</v>
      </c>
      <c r="B24" s="61" t="s">
        <v>34</v>
      </c>
      <c r="C24" s="61" t="s">
        <v>50</v>
      </c>
      <c r="D24" s="58" t="s">
        <v>37</v>
      </c>
      <c r="E24" s="58" t="s">
        <v>35</v>
      </c>
      <c r="F24" s="58" t="s">
        <v>36</v>
      </c>
      <c r="G24" s="19"/>
      <c r="H24" s="19"/>
      <c r="I24" s="19"/>
      <c r="J24" s="19"/>
      <c r="K24" s="19"/>
      <c r="L24" s="19"/>
      <c r="M24" s="40" t="s">
        <v>1</v>
      </c>
      <c r="N24" s="15"/>
    </row>
    <row r="25" spans="1:14" s="4" customFormat="1" ht="19.5" customHeight="1" hidden="1">
      <c r="A25" s="80" t="s">
        <v>32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15"/>
    </row>
    <row r="26" spans="1:14" s="6" customFormat="1" ht="59.25" customHeight="1" hidden="1">
      <c r="A26" s="45">
        <v>0</v>
      </c>
      <c r="B26" s="18">
        <v>0</v>
      </c>
      <c r="C26" s="18">
        <v>0</v>
      </c>
      <c r="D26" s="59" t="s">
        <v>42</v>
      </c>
      <c r="E26" s="60" t="s">
        <v>70</v>
      </c>
      <c r="F26" s="60" t="s">
        <v>38</v>
      </c>
      <c r="G26" s="81" t="s">
        <v>82</v>
      </c>
      <c r="H26" s="82"/>
      <c r="I26" s="82"/>
      <c r="J26" s="82"/>
      <c r="K26" s="82"/>
      <c r="L26" s="82"/>
      <c r="M26" s="83"/>
      <c r="N26" s="28"/>
    </row>
    <row r="27" spans="1:13" s="4" customFormat="1" ht="26.25" customHeight="1" hidden="1">
      <c r="A27" s="32">
        <f>SUM(A26:A26)</f>
        <v>0</v>
      </c>
      <c r="B27" s="32">
        <f>SUM(B26:B26)</f>
        <v>0</v>
      </c>
      <c r="C27" s="32">
        <f>SUM(C26:C26)</f>
        <v>0</v>
      </c>
      <c r="D27" s="122" t="s">
        <v>32</v>
      </c>
      <c r="E27" s="123"/>
      <c r="F27" s="123"/>
      <c r="G27" s="123"/>
      <c r="H27" s="123"/>
      <c r="I27" s="123"/>
      <c r="J27" s="123"/>
      <c r="K27" s="123"/>
      <c r="L27" s="123"/>
      <c r="M27" s="124"/>
    </row>
    <row r="28" spans="1:13" s="4" customFormat="1" ht="18" customHeight="1" hidden="1">
      <c r="A28" s="80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s="51" customFormat="1" ht="37.5" customHeight="1" hidden="1">
      <c r="A29" s="45"/>
      <c r="B29" s="18">
        <v>0</v>
      </c>
      <c r="C29" s="18">
        <v>0</v>
      </c>
      <c r="D29" s="63"/>
      <c r="E29" s="64"/>
      <c r="F29" s="64"/>
      <c r="G29" s="65"/>
      <c r="H29" s="65"/>
      <c r="I29" s="65"/>
      <c r="J29" s="65"/>
      <c r="K29" s="65"/>
      <c r="L29" s="65"/>
      <c r="M29" s="66"/>
    </row>
    <row r="30" spans="1:13" s="51" customFormat="1" ht="51" customHeight="1" hidden="1">
      <c r="A30" s="45"/>
      <c r="B30" s="18">
        <v>0</v>
      </c>
      <c r="C30" s="18">
        <v>0</v>
      </c>
      <c r="D30" s="63"/>
      <c r="E30" s="64"/>
      <c r="F30" s="64"/>
      <c r="G30" s="65"/>
      <c r="H30" s="65"/>
      <c r="I30" s="65"/>
      <c r="J30" s="65"/>
      <c r="K30" s="65"/>
      <c r="L30" s="65"/>
      <c r="M30" s="66"/>
    </row>
    <row r="31" spans="1:13" s="4" customFormat="1" ht="29.25" customHeight="1" hidden="1">
      <c r="A31" s="32">
        <f>SUM(A29:A30)</f>
        <v>0</v>
      </c>
      <c r="B31" s="32">
        <f>SUM(B29:B30)</f>
        <v>0</v>
      </c>
      <c r="C31" s="32">
        <f>SUM(C29:C30)</f>
        <v>0</v>
      </c>
      <c r="D31" s="122" t="s">
        <v>31</v>
      </c>
      <c r="E31" s="123"/>
      <c r="F31" s="123"/>
      <c r="G31" s="123"/>
      <c r="H31" s="123"/>
      <c r="I31" s="123"/>
      <c r="J31" s="123"/>
      <c r="K31" s="123"/>
      <c r="L31" s="123"/>
      <c r="M31" s="124"/>
    </row>
    <row r="32" spans="1:13" s="4" customFormat="1" ht="18" customHeight="1" hidden="1">
      <c r="A32" s="80" t="s">
        <v>53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4" s="4" customFormat="1" ht="66.75" customHeight="1" hidden="1">
      <c r="A33" s="45">
        <v>0</v>
      </c>
      <c r="B33" s="18">
        <v>0</v>
      </c>
      <c r="C33" s="18">
        <v>0</v>
      </c>
      <c r="D33" s="59" t="s">
        <v>42</v>
      </c>
      <c r="E33" s="60" t="s">
        <v>70</v>
      </c>
      <c r="F33" s="60" t="s">
        <v>71</v>
      </c>
      <c r="G33" s="81" t="s">
        <v>72</v>
      </c>
      <c r="H33" s="82"/>
      <c r="I33" s="82"/>
      <c r="J33" s="82"/>
      <c r="K33" s="82"/>
      <c r="L33" s="82"/>
      <c r="M33" s="83"/>
      <c r="N33" s="50"/>
    </row>
    <row r="34" spans="1:13" s="4" customFormat="1" ht="38.25" customHeight="1" hidden="1">
      <c r="A34" s="45">
        <v>0</v>
      </c>
      <c r="B34" s="18">
        <v>0</v>
      </c>
      <c r="C34" s="18">
        <v>0</v>
      </c>
      <c r="D34" s="59" t="s">
        <v>45</v>
      </c>
      <c r="E34" s="60" t="s">
        <v>73</v>
      </c>
      <c r="F34" s="60" t="s">
        <v>74</v>
      </c>
      <c r="G34" s="81" t="s">
        <v>75</v>
      </c>
      <c r="H34" s="82"/>
      <c r="I34" s="82"/>
      <c r="J34" s="82"/>
      <c r="K34" s="82"/>
      <c r="L34" s="82"/>
      <c r="M34" s="83"/>
    </row>
    <row r="35" spans="1:13" s="4" customFormat="1" ht="36.75" customHeight="1" hidden="1">
      <c r="A35" s="45">
        <v>0</v>
      </c>
      <c r="B35" s="18">
        <v>0</v>
      </c>
      <c r="C35" s="18">
        <v>0</v>
      </c>
      <c r="D35" s="59" t="s">
        <v>43</v>
      </c>
      <c r="E35" s="60" t="s">
        <v>49</v>
      </c>
      <c r="F35" s="60" t="s">
        <v>38</v>
      </c>
      <c r="G35" s="81" t="s">
        <v>62</v>
      </c>
      <c r="H35" s="82"/>
      <c r="I35" s="82"/>
      <c r="J35" s="82"/>
      <c r="K35" s="82"/>
      <c r="L35" s="82"/>
      <c r="M35" s="83"/>
    </row>
    <row r="36" spans="1:13" s="4" customFormat="1" ht="42.75" customHeight="1" hidden="1">
      <c r="A36" s="45"/>
      <c r="B36" s="18">
        <v>0</v>
      </c>
      <c r="C36" s="18">
        <v>0</v>
      </c>
      <c r="D36" s="59" t="s">
        <v>54</v>
      </c>
      <c r="E36" s="60" t="s">
        <v>63</v>
      </c>
      <c r="F36" s="60" t="s">
        <v>38</v>
      </c>
      <c r="G36" s="81" t="s">
        <v>64</v>
      </c>
      <c r="H36" s="82"/>
      <c r="I36" s="82"/>
      <c r="J36" s="82"/>
      <c r="K36" s="82"/>
      <c r="L36" s="82"/>
      <c r="M36" s="83"/>
    </row>
    <row r="37" spans="1:13" s="4" customFormat="1" ht="42.75" customHeight="1" hidden="1">
      <c r="A37" s="45"/>
      <c r="B37" s="18">
        <v>0</v>
      </c>
      <c r="C37" s="18">
        <v>0</v>
      </c>
      <c r="D37" s="59" t="s">
        <v>54</v>
      </c>
      <c r="E37" s="60" t="s">
        <v>68</v>
      </c>
      <c r="F37" s="60" t="s">
        <v>38</v>
      </c>
      <c r="G37" s="81" t="s">
        <v>69</v>
      </c>
      <c r="H37" s="82"/>
      <c r="I37" s="82"/>
      <c r="J37" s="82"/>
      <c r="K37" s="82"/>
      <c r="L37" s="82"/>
      <c r="M37" s="83"/>
    </row>
    <row r="38" spans="1:13" s="4" customFormat="1" ht="39" customHeight="1" hidden="1">
      <c r="A38" s="45"/>
      <c r="B38" s="18">
        <v>0</v>
      </c>
      <c r="C38" s="18">
        <v>0</v>
      </c>
      <c r="D38" s="59" t="s">
        <v>40</v>
      </c>
      <c r="E38" s="60" t="s">
        <v>47</v>
      </c>
      <c r="F38" s="60" t="s">
        <v>38</v>
      </c>
      <c r="G38" s="81" t="s">
        <v>59</v>
      </c>
      <c r="H38" s="82"/>
      <c r="I38" s="82"/>
      <c r="J38" s="82"/>
      <c r="K38" s="82"/>
      <c r="L38" s="82"/>
      <c r="M38" s="83"/>
    </row>
    <row r="39" spans="1:13" s="4" customFormat="1" ht="81" customHeight="1" hidden="1">
      <c r="A39" s="45"/>
      <c r="B39" s="18">
        <v>0</v>
      </c>
      <c r="C39" s="18">
        <v>0</v>
      </c>
      <c r="D39" s="59" t="s">
        <v>45</v>
      </c>
      <c r="E39" s="60" t="s">
        <v>57</v>
      </c>
      <c r="F39" s="60" t="s">
        <v>38</v>
      </c>
      <c r="G39" s="81" t="s">
        <v>58</v>
      </c>
      <c r="H39" s="82"/>
      <c r="I39" s="82"/>
      <c r="J39" s="82"/>
      <c r="K39" s="82"/>
      <c r="L39" s="82"/>
      <c r="M39" s="83"/>
    </row>
    <row r="40" spans="1:13" s="4" customFormat="1" ht="75" customHeight="1" hidden="1">
      <c r="A40" s="45"/>
      <c r="B40" s="18">
        <v>0</v>
      </c>
      <c r="C40" s="18">
        <v>0</v>
      </c>
      <c r="D40" s="59" t="s">
        <v>45</v>
      </c>
      <c r="E40" s="60" t="s">
        <v>55</v>
      </c>
      <c r="F40" s="60" t="s">
        <v>38</v>
      </c>
      <c r="G40" s="81" t="s">
        <v>56</v>
      </c>
      <c r="H40" s="82"/>
      <c r="I40" s="82"/>
      <c r="J40" s="82"/>
      <c r="K40" s="82"/>
      <c r="L40" s="82"/>
      <c r="M40" s="83"/>
    </row>
    <row r="41" spans="1:13" s="4" customFormat="1" ht="40.5" customHeight="1" hidden="1">
      <c r="A41" s="45"/>
      <c r="B41" s="18">
        <v>0</v>
      </c>
      <c r="C41" s="18">
        <v>0</v>
      </c>
      <c r="D41" s="59" t="s">
        <v>43</v>
      </c>
      <c r="E41" s="60" t="s">
        <v>60</v>
      </c>
      <c r="F41" s="60" t="s">
        <v>38</v>
      </c>
      <c r="G41" s="81" t="s">
        <v>61</v>
      </c>
      <c r="H41" s="82"/>
      <c r="I41" s="82"/>
      <c r="J41" s="82"/>
      <c r="K41" s="82"/>
      <c r="L41" s="82"/>
      <c r="M41" s="83"/>
    </row>
    <row r="42" spans="1:13" s="4" customFormat="1" ht="30.75" customHeight="1" hidden="1">
      <c r="A42" s="45"/>
      <c r="B42" s="18">
        <v>0</v>
      </c>
      <c r="C42" s="18">
        <v>0</v>
      </c>
      <c r="D42" s="59" t="s">
        <v>43</v>
      </c>
      <c r="E42" s="60" t="s">
        <v>49</v>
      </c>
      <c r="F42" s="60" t="s">
        <v>38</v>
      </c>
      <c r="G42" s="81" t="s">
        <v>62</v>
      </c>
      <c r="H42" s="82"/>
      <c r="I42" s="82"/>
      <c r="J42" s="82"/>
      <c r="K42" s="82"/>
      <c r="L42" s="82"/>
      <c r="M42" s="83"/>
    </row>
    <row r="43" spans="1:13" s="4" customFormat="1" ht="100.5" customHeight="1" hidden="1">
      <c r="A43" s="45"/>
      <c r="B43" s="18">
        <v>0</v>
      </c>
      <c r="C43" s="18">
        <v>0</v>
      </c>
      <c r="D43" s="59" t="s">
        <v>43</v>
      </c>
      <c r="E43" s="60" t="s">
        <v>44</v>
      </c>
      <c r="F43" s="60" t="s">
        <v>38</v>
      </c>
      <c r="G43" s="81" t="s">
        <v>65</v>
      </c>
      <c r="H43" s="82"/>
      <c r="I43" s="82"/>
      <c r="J43" s="82"/>
      <c r="K43" s="82"/>
      <c r="L43" s="82"/>
      <c r="M43" s="83"/>
    </row>
    <row r="44" spans="1:13" s="4" customFormat="1" ht="42" customHeight="1" hidden="1">
      <c r="A44" s="45"/>
      <c r="B44" s="18">
        <v>0</v>
      </c>
      <c r="C44" s="18">
        <v>0</v>
      </c>
      <c r="D44" s="59" t="s">
        <v>41</v>
      </c>
      <c r="E44" s="60" t="s">
        <v>66</v>
      </c>
      <c r="F44" s="60" t="s">
        <v>38</v>
      </c>
      <c r="G44" s="81" t="s">
        <v>67</v>
      </c>
      <c r="H44" s="82"/>
      <c r="I44" s="82"/>
      <c r="J44" s="82"/>
      <c r="K44" s="82"/>
      <c r="L44" s="82"/>
      <c r="M44" s="83"/>
    </row>
    <row r="45" spans="1:13" s="4" customFormat="1" ht="23.25" customHeight="1" hidden="1">
      <c r="A45" s="32">
        <f>SUM(A33:A44)</f>
        <v>0</v>
      </c>
      <c r="B45" s="32">
        <f>SUM(B33:B44)</f>
        <v>0</v>
      </c>
      <c r="C45" s="32">
        <f>SUM(C33:C44)</f>
        <v>0</v>
      </c>
      <c r="D45" s="86" t="s">
        <v>48</v>
      </c>
      <c r="E45" s="87"/>
      <c r="F45" s="87"/>
      <c r="G45" s="87"/>
      <c r="H45" s="87"/>
      <c r="I45" s="87"/>
      <c r="J45" s="87"/>
      <c r="K45" s="87"/>
      <c r="L45" s="87"/>
      <c r="M45" s="88"/>
    </row>
    <row r="46" spans="1:13" s="4" customFormat="1" ht="18" customHeight="1">
      <c r="A46" s="80" t="s">
        <v>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4" s="4" customFormat="1" ht="33" customHeight="1">
      <c r="A47" s="45">
        <v>-1.08992</v>
      </c>
      <c r="B47" s="18">
        <v>0</v>
      </c>
      <c r="C47" s="18">
        <v>0</v>
      </c>
      <c r="D47" s="59" t="s">
        <v>42</v>
      </c>
      <c r="E47" s="60" t="s">
        <v>70</v>
      </c>
      <c r="F47" s="60" t="s">
        <v>71</v>
      </c>
      <c r="G47" s="81" t="s">
        <v>94</v>
      </c>
      <c r="H47" s="82"/>
      <c r="I47" s="82"/>
      <c r="J47" s="82"/>
      <c r="K47" s="82"/>
      <c r="L47" s="82"/>
      <c r="M47" s="83"/>
      <c r="N47" s="50"/>
    </row>
    <row r="48" spans="1:14" s="4" customFormat="1" ht="47.25" customHeight="1">
      <c r="A48" s="45">
        <f>-1.95163</f>
        <v>-1.95163</v>
      </c>
      <c r="B48" s="18">
        <v>0</v>
      </c>
      <c r="C48" s="18">
        <v>0</v>
      </c>
      <c r="D48" s="59" t="s">
        <v>42</v>
      </c>
      <c r="E48" s="60" t="s">
        <v>70</v>
      </c>
      <c r="F48" s="60" t="s">
        <v>38</v>
      </c>
      <c r="G48" s="81" t="s">
        <v>93</v>
      </c>
      <c r="H48" s="82"/>
      <c r="I48" s="82"/>
      <c r="J48" s="82"/>
      <c r="K48" s="82"/>
      <c r="L48" s="82"/>
      <c r="M48" s="83"/>
      <c r="N48" s="50"/>
    </row>
    <row r="49" spans="1:14" s="4" customFormat="1" ht="39" customHeight="1">
      <c r="A49" s="45">
        <v>-4</v>
      </c>
      <c r="B49" s="18">
        <v>0</v>
      </c>
      <c r="C49" s="18">
        <v>0</v>
      </c>
      <c r="D49" s="59" t="s">
        <v>42</v>
      </c>
      <c r="E49" s="60" t="s">
        <v>70</v>
      </c>
      <c r="F49" s="60" t="s">
        <v>87</v>
      </c>
      <c r="G49" s="81" t="s">
        <v>92</v>
      </c>
      <c r="H49" s="82"/>
      <c r="I49" s="82"/>
      <c r="J49" s="82"/>
      <c r="K49" s="82"/>
      <c r="L49" s="82"/>
      <c r="M49" s="83"/>
      <c r="N49" s="50"/>
    </row>
    <row r="50" spans="1:14" s="4" customFormat="1" ht="45" customHeight="1">
      <c r="A50" s="45">
        <v>-15.05649</v>
      </c>
      <c r="B50" s="18">
        <v>0</v>
      </c>
      <c r="C50" s="18">
        <v>0</v>
      </c>
      <c r="D50" s="59" t="s">
        <v>88</v>
      </c>
      <c r="E50" s="60" t="s">
        <v>89</v>
      </c>
      <c r="F50" s="60" t="s">
        <v>90</v>
      </c>
      <c r="G50" s="81" t="s">
        <v>91</v>
      </c>
      <c r="H50" s="82"/>
      <c r="I50" s="82"/>
      <c r="J50" s="82"/>
      <c r="K50" s="82"/>
      <c r="L50" s="82"/>
      <c r="M50" s="83"/>
      <c r="N50" s="50"/>
    </row>
    <row r="51" spans="1:14" s="4" customFormat="1" ht="36.75" customHeight="1">
      <c r="A51" s="45">
        <f>-77.42549-0.8-0.033-0.01-0.1891-0.07181-0.084</f>
        <v>-78.6134</v>
      </c>
      <c r="B51" s="18">
        <v>0</v>
      </c>
      <c r="C51" s="18">
        <v>0</v>
      </c>
      <c r="D51" s="59" t="s">
        <v>40</v>
      </c>
      <c r="E51" s="60" t="s">
        <v>83</v>
      </c>
      <c r="F51" s="60" t="s">
        <v>38</v>
      </c>
      <c r="G51" s="81" t="s">
        <v>84</v>
      </c>
      <c r="H51" s="82"/>
      <c r="I51" s="82"/>
      <c r="J51" s="82"/>
      <c r="K51" s="82"/>
      <c r="L51" s="82"/>
      <c r="M51" s="83"/>
      <c r="N51" s="50"/>
    </row>
    <row r="52" spans="1:14" s="4" customFormat="1" ht="32.25" customHeight="1">
      <c r="A52" s="45">
        <f>-1.2-3</f>
        <v>-4.2</v>
      </c>
      <c r="B52" s="18">
        <v>0</v>
      </c>
      <c r="C52" s="18">
        <v>0</v>
      </c>
      <c r="D52" s="59" t="s">
        <v>43</v>
      </c>
      <c r="E52" s="60" t="s">
        <v>49</v>
      </c>
      <c r="F52" s="60" t="s">
        <v>38</v>
      </c>
      <c r="G52" s="81" t="s">
        <v>97</v>
      </c>
      <c r="H52" s="82"/>
      <c r="I52" s="82"/>
      <c r="J52" s="82"/>
      <c r="K52" s="82"/>
      <c r="L52" s="82"/>
      <c r="M52" s="83"/>
      <c r="N52" s="50"/>
    </row>
    <row r="53" spans="1:14" s="4" customFormat="1" ht="39" customHeight="1">
      <c r="A53" s="45">
        <v>-5.08856</v>
      </c>
      <c r="B53" s="18">
        <v>0</v>
      </c>
      <c r="C53" s="18">
        <v>0</v>
      </c>
      <c r="D53" s="59" t="s">
        <v>41</v>
      </c>
      <c r="E53" s="60" t="s">
        <v>46</v>
      </c>
      <c r="F53" s="60" t="s">
        <v>79</v>
      </c>
      <c r="G53" s="81" t="s">
        <v>95</v>
      </c>
      <c r="H53" s="82"/>
      <c r="I53" s="82"/>
      <c r="J53" s="82"/>
      <c r="K53" s="82"/>
      <c r="L53" s="82"/>
      <c r="M53" s="83"/>
      <c r="N53" s="50"/>
    </row>
    <row r="54" spans="1:13" s="4" customFormat="1" ht="23.25" customHeight="1" thickBot="1">
      <c r="A54" s="32">
        <f>SUM(A47:A53)</f>
        <v>-110</v>
      </c>
      <c r="B54" s="32">
        <f>SUM(B47:B53)</f>
        <v>0</v>
      </c>
      <c r="C54" s="32">
        <f>SUM(C47:C53)</f>
        <v>0</v>
      </c>
      <c r="D54" s="84" t="s">
        <v>26</v>
      </c>
      <c r="E54" s="84"/>
      <c r="F54" s="84"/>
      <c r="G54" s="84"/>
      <c r="H54" s="84"/>
      <c r="I54" s="84"/>
      <c r="J54" s="84"/>
      <c r="K54" s="84"/>
      <c r="L54" s="84"/>
      <c r="M54" s="85"/>
    </row>
    <row r="55" spans="1:14" s="4" customFormat="1" ht="19.5" customHeight="1" hidden="1">
      <c r="A55" s="80" t="s">
        <v>76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15"/>
    </row>
    <row r="56" spans="1:14" s="6" customFormat="1" ht="48.75" customHeight="1" hidden="1">
      <c r="A56" s="45">
        <v>0</v>
      </c>
      <c r="B56" s="18">
        <v>0</v>
      </c>
      <c r="C56" s="18">
        <v>0</v>
      </c>
      <c r="D56" s="59" t="s">
        <v>41</v>
      </c>
      <c r="E56" s="60" t="s">
        <v>78</v>
      </c>
      <c r="F56" s="60" t="s">
        <v>79</v>
      </c>
      <c r="G56" s="81" t="s">
        <v>77</v>
      </c>
      <c r="H56" s="82"/>
      <c r="I56" s="82"/>
      <c r="J56" s="82"/>
      <c r="K56" s="82"/>
      <c r="L56" s="82"/>
      <c r="M56" s="83"/>
      <c r="N56" s="28"/>
    </row>
    <row r="57" spans="1:13" s="4" customFormat="1" ht="40.5" customHeight="1" hidden="1" thickBot="1">
      <c r="A57" s="32">
        <f>A56</f>
        <v>0</v>
      </c>
      <c r="B57" s="32">
        <f>B56</f>
        <v>0</v>
      </c>
      <c r="C57" s="32">
        <f>C56</f>
        <v>0</v>
      </c>
      <c r="D57" s="84" t="s">
        <v>11</v>
      </c>
      <c r="E57" s="84"/>
      <c r="F57" s="84"/>
      <c r="G57" s="84"/>
      <c r="H57" s="84"/>
      <c r="I57" s="84"/>
      <c r="J57" s="84"/>
      <c r="K57" s="84"/>
      <c r="L57" s="84"/>
      <c r="M57" s="85"/>
    </row>
    <row r="58" spans="1:13" s="12" customFormat="1" ht="24" customHeight="1" thickBot="1">
      <c r="A58" s="75">
        <f>A27+A45+A54+A57</f>
        <v>-110</v>
      </c>
      <c r="B58" s="75">
        <f>B27+B45+B54+B57</f>
        <v>0</v>
      </c>
      <c r="C58" s="75">
        <f>C27+C45+C54+C57</f>
        <v>0</v>
      </c>
      <c r="D58" s="128" t="s">
        <v>9</v>
      </c>
      <c r="E58" s="129"/>
      <c r="F58" s="129"/>
      <c r="G58" s="129"/>
      <c r="H58" s="129"/>
      <c r="I58" s="129"/>
      <c r="J58" s="129"/>
      <c r="K58" s="129"/>
      <c r="L58" s="129"/>
      <c r="M58" s="130"/>
    </row>
    <row r="59" spans="1:13" s="7" customFormat="1" ht="16.5" customHeight="1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s="7" customFormat="1" ht="16.5" customHeight="1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s="13" customFormat="1" ht="17.25" customHeight="1">
      <c r="A61" s="121" t="s">
        <v>96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</row>
    <row r="62" spans="1:13" s="13" customFormat="1" ht="19.5" customHeight="1">
      <c r="A62" s="67" t="s">
        <v>1</v>
      </c>
      <c r="B62" s="67"/>
      <c r="C62" s="67"/>
      <c r="D62" s="68"/>
      <c r="E62" s="68"/>
      <c r="F62" s="68"/>
      <c r="G62" s="68"/>
      <c r="H62" s="68"/>
      <c r="I62" s="68"/>
      <c r="J62" s="68"/>
      <c r="K62" s="69" t="s">
        <v>33</v>
      </c>
      <c r="L62" s="69" t="s">
        <v>39</v>
      </c>
      <c r="M62" s="69" t="s">
        <v>51</v>
      </c>
    </row>
    <row r="63" spans="1:14" s="12" customFormat="1" ht="12.75" customHeight="1">
      <c r="A63" s="131" t="s">
        <v>13</v>
      </c>
      <c r="B63" s="132"/>
      <c r="C63" s="133"/>
      <c r="D63" s="131" t="s">
        <v>14</v>
      </c>
      <c r="E63" s="132"/>
      <c r="F63" s="132"/>
      <c r="G63" s="132"/>
      <c r="H63" s="132"/>
      <c r="I63" s="132"/>
      <c r="J63" s="133"/>
      <c r="K63" s="94" t="s">
        <v>24</v>
      </c>
      <c r="L63" s="94" t="s">
        <v>24</v>
      </c>
      <c r="M63" s="94" t="s">
        <v>24</v>
      </c>
      <c r="N63" s="20"/>
    </row>
    <row r="64" spans="1:14" s="12" customFormat="1" ht="16.5" customHeight="1">
      <c r="A64" s="134"/>
      <c r="B64" s="135"/>
      <c r="C64" s="136"/>
      <c r="D64" s="134"/>
      <c r="E64" s="135"/>
      <c r="F64" s="135"/>
      <c r="G64" s="135"/>
      <c r="H64" s="135"/>
      <c r="I64" s="135"/>
      <c r="J64" s="136"/>
      <c r="K64" s="95"/>
      <c r="L64" s="95"/>
      <c r="M64" s="95"/>
      <c r="N64" s="20"/>
    </row>
    <row r="65" spans="1:14" s="22" customFormat="1" ht="28.5" customHeight="1">
      <c r="A65" s="113" t="s">
        <v>15</v>
      </c>
      <c r="B65" s="114"/>
      <c r="C65" s="115"/>
      <c r="D65" s="99" t="s">
        <v>16</v>
      </c>
      <c r="E65" s="100"/>
      <c r="F65" s="100"/>
      <c r="G65" s="100"/>
      <c r="H65" s="100"/>
      <c r="I65" s="100"/>
      <c r="J65" s="101"/>
      <c r="K65" s="70">
        <f>K67+K70</f>
        <v>-380</v>
      </c>
      <c r="L65" s="70">
        <f>L67+L70</f>
        <v>0</v>
      </c>
      <c r="M65" s="70">
        <f>M67+M70</f>
        <v>0</v>
      </c>
      <c r="N65" s="21"/>
    </row>
    <row r="66" spans="1:14" s="24" customFormat="1" ht="15" customHeight="1">
      <c r="A66" s="140" t="s">
        <v>17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2"/>
      <c r="N66" s="23"/>
    </row>
    <row r="67" spans="1:14" s="26" customFormat="1" ht="35.25" customHeight="1">
      <c r="A67" s="125" t="s">
        <v>18</v>
      </c>
      <c r="B67" s="112"/>
      <c r="C67" s="112"/>
      <c r="D67" s="126" t="s">
        <v>19</v>
      </c>
      <c r="E67" s="127"/>
      <c r="F67" s="127"/>
      <c r="G67" s="127"/>
      <c r="H67" s="127"/>
      <c r="I67" s="127"/>
      <c r="J67" s="127"/>
      <c r="K67" s="71">
        <f>K68</f>
        <v>0</v>
      </c>
      <c r="L67" s="71">
        <f>L68+L69</f>
        <v>0</v>
      </c>
      <c r="M67" s="71">
        <f>M68+M69</f>
        <v>0</v>
      </c>
      <c r="N67" s="25"/>
    </row>
    <row r="68" spans="1:14" s="13" customFormat="1" ht="32.25" customHeight="1">
      <c r="A68" s="111" t="s">
        <v>20</v>
      </c>
      <c r="B68" s="112"/>
      <c r="C68" s="112"/>
      <c r="D68" s="116" t="s">
        <v>21</v>
      </c>
      <c r="E68" s="117"/>
      <c r="F68" s="117"/>
      <c r="G68" s="117"/>
      <c r="H68" s="117"/>
      <c r="I68" s="117"/>
      <c r="J68" s="117"/>
      <c r="K68" s="72">
        <v>0</v>
      </c>
      <c r="L68" s="72">
        <v>0</v>
      </c>
      <c r="M68" s="72">
        <v>0</v>
      </c>
      <c r="N68" s="27"/>
    </row>
    <row r="69" spans="1:14" s="13" customFormat="1" ht="51" customHeight="1" hidden="1">
      <c r="A69" s="111" t="s">
        <v>22</v>
      </c>
      <c r="B69" s="112"/>
      <c r="C69" s="112"/>
      <c r="D69" s="116" t="s">
        <v>23</v>
      </c>
      <c r="E69" s="117"/>
      <c r="F69" s="117"/>
      <c r="G69" s="117"/>
      <c r="H69" s="117"/>
      <c r="I69" s="117"/>
      <c r="J69" s="117"/>
      <c r="K69" s="72">
        <v>0</v>
      </c>
      <c r="L69" s="72">
        <v>0</v>
      </c>
      <c r="M69" s="72">
        <v>0</v>
      </c>
      <c r="N69" s="27"/>
    </row>
    <row r="70" spans="1:14" s="26" customFormat="1" ht="33" customHeight="1">
      <c r="A70" s="96" t="s">
        <v>8</v>
      </c>
      <c r="B70" s="97"/>
      <c r="C70" s="98"/>
      <c r="D70" s="137" t="s">
        <v>3</v>
      </c>
      <c r="E70" s="138"/>
      <c r="F70" s="138"/>
      <c r="G70" s="138"/>
      <c r="H70" s="138"/>
      <c r="I70" s="138"/>
      <c r="J70" s="139"/>
      <c r="K70" s="71">
        <f>K71+K72</f>
        <v>-380</v>
      </c>
      <c r="L70" s="71">
        <f>L71+L72</f>
        <v>0</v>
      </c>
      <c r="M70" s="71">
        <f>M71+M72</f>
        <v>0</v>
      </c>
      <c r="N70" s="25"/>
    </row>
    <row r="71" spans="1:14" s="13" customFormat="1" ht="32.25" customHeight="1">
      <c r="A71" s="105" t="s">
        <v>4</v>
      </c>
      <c r="B71" s="106"/>
      <c r="C71" s="107"/>
      <c r="D71" s="108" t="s">
        <v>5</v>
      </c>
      <c r="E71" s="109"/>
      <c r="F71" s="109"/>
      <c r="G71" s="109"/>
      <c r="H71" s="109"/>
      <c r="I71" s="109"/>
      <c r="J71" s="110"/>
      <c r="K71" s="73">
        <f>0-(A21+K67)</f>
        <v>-270</v>
      </c>
      <c r="L71" s="73">
        <f>0-B21</f>
        <v>0</v>
      </c>
      <c r="M71" s="73">
        <f>0-C21</f>
        <v>0</v>
      </c>
      <c r="N71" s="27"/>
    </row>
    <row r="72" spans="1:14" s="13" customFormat="1" ht="33" customHeight="1">
      <c r="A72" s="105" t="s">
        <v>6</v>
      </c>
      <c r="B72" s="106"/>
      <c r="C72" s="107"/>
      <c r="D72" s="118" t="s">
        <v>7</v>
      </c>
      <c r="E72" s="119"/>
      <c r="F72" s="119"/>
      <c r="G72" s="119"/>
      <c r="H72" s="119"/>
      <c r="I72" s="119"/>
      <c r="J72" s="120"/>
      <c r="K72" s="74">
        <f>A58</f>
        <v>-110</v>
      </c>
      <c r="L72" s="74">
        <f>B58+'[1]Поясн зап  '!$I$35</f>
        <v>0</v>
      </c>
      <c r="M72" s="74">
        <f>C58+'[1]Поясн зап  '!$J$35</f>
        <v>0</v>
      </c>
      <c r="N72" s="27"/>
    </row>
    <row r="73" spans="1:13" ht="54" customHeight="1">
      <c r="A73" s="103" t="s">
        <v>102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3" ht="15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s="5" customFormat="1" ht="15.75" customHeight="1">
      <c r="A75" s="102" t="s">
        <v>80</v>
      </c>
      <c r="B75" s="102"/>
      <c r="C75" s="102"/>
      <c r="D75" s="102"/>
      <c r="E75" s="77"/>
      <c r="F75" s="78"/>
      <c r="G75" s="78"/>
      <c r="H75" s="78"/>
      <c r="I75" s="104"/>
      <c r="J75" s="104"/>
      <c r="K75" s="104"/>
      <c r="L75" s="104"/>
      <c r="M75" s="104"/>
    </row>
    <row r="76" spans="1:13" s="5" customFormat="1" ht="15.75">
      <c r="A76" s="102"/>
      <c r="B76" s="102"/>
      <c r="C76" s="102"/>
      <c r="D76" s="102"/>
      <c r="E76" s="79"/>
      <c r="F76" s="42"/>
      <c r="G76" s="42"/>
      <c r="H76" s="42"/>
      <c r="I76" s="89" t="s">
        <v>81</v>
      </c>
      <c r="J76" s="89"/>
      <c r="K76" s="89"/>
      <c r="L76" s="89"/>
      <c r="M76" s="89"/>
    </row>
    <row r="77" spans="1:13" s="5" customFormat="1" ht="15.75">
      <c r="A77" s="41"/>
      <c r="B77" s="41"/>
      <c r="C77" s="41"/>
      <c r="D77" s="41"/>
      <c r="E77" s="41"/>
      <c r="F77" s="42"/>
      <c r="G77" s="42"/>
      <c r="H77" s="42"/>
      <c r="I77" s="42"/>
      <c r="J77" s="42"/>
      <c r="K77" s="42"/>
      <c r="L77" s="42"/>
      <c r="M77" s="42"/>
    </row>
    <row r="78" spans="1:13" s="5" customFormat="1" ht="15">
      <c r="A78" s="93" t="s">
        <v>25</v>
      </c>
      <c r="B78" s="93"/>
      <c r="C78" s="93"/>
      <c r="D78" s="93"/>
      <c r="E78" s="93"/>
      <c r="F78" s="43"/>
      <c r="G78" s="43"/>
      <c r="H78" s="43"/>
      <c r="I78" s="43"/>
      <c r="J78" s="43"/>
      <c r="K78" s="43"/>
      <c r="L78" s="43"/>
      <c r="M78" s="43"/>
    </row>
    <row r="79" spans="1:13" s="5" customFormat="1" ht="15">
      <c r="A79" s="44"/>
      <c r="B79" s="44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</row>
  </sheetData>
  <sheetProtection/>
  <mergeCells count="76">
    <mergeCell ref="G49:M49"/>
    <mergeCell ref="G50:M50"/>
    <mergeCell ref="D12:M12"/>
    <mergeCell ref="D27:M27"/>
    <mergeCell ref="G51:M51"/>
    <mergeCell ref="G47:M47"/>
    <mergeCell ref="G39:M39"/>
    <mergeCell ref="A28:M28"/>
    <mergeCell ref="G35:M35"/>
    <mergeCell ref="G38:M38"/>
    <mergeCell ref="A1:M1"/>
    <mergeCell ref="A2:M2"/>
    <mergeCell ref="A3:M4"/>
    <mergeCell ref="A6:M6"/>
    <mergeCell ref="A25:M25"/>
    <mergeCell ref="D11:M11"/>
    <mergeCell ref="D10:M10"/>
    <mergeCell ref="D9:M9"/>
    <mergeCell ref="D21:M21"/>
    <mergeCell ref="D14:M14"/>
    <mergeCell ref="D16:M16"/>
    <mergeCell ref="D15:M15"/>
    <mergeCell ref="D17:M17"/>
    <mergeCell ref="D18:M18"/>
    <mergeCell ref="D20:M20"/>
    <mergeCell ref="D19:M19"/>
    <mergeCell ref="G26:M26"/>
    <mergeCell ref="G42:M42"/>
    <mergeCell ref="D70:J70"/>
    <mergeCell ref="A66:M66"/>
    <mergeCell ref="A63:C64"/>
    <mergeCell ref="D54:M54"/>
    <mergeCell ref="G33:M33"/>
    <mergeCell ref="G52:M52"/>
    <mergeCell ref="D69:J69"/>
    <mergeCell ref="G56:M56"/>
    <mergeCell ref="A23:M23"/>
    <mergeCell ref="D31:M31"/>
    <mergeCell ref="K63:K64"/>
    <mergeCell ref="A67:C67"/>
    <mergeCell ref="D67:J67"/>
    <mergeCell ref="A69:C69"/>
    <mergeCell ref="D58:M58"/>
    <mergeCell ref="A61:M61"/>
    <mergeCell ref="G44:M44"/>
    <mergeCell ref="D63:J64"/>
    <mergeCell ref="A55:M55"/>
    <mergeCell ref="A73:M73"/>
    <mergeCell ref="I75:M75"/>
    <mergeCell ref="A71:C71"/>
    <mergeCell ref="D71:J71"/>
    <mergeCell ref="A68:C68"/>
    <mergeCell ref="A65:C65"/>
    <mergeCell ref="D68:J68"/>
    <mergeCell ref="A72:C72"/>
    <mergeCell ref="D72:J72"/>
    <mergeCell ref="A46:M46"/>
    <mergeCell ref="I76:M76"/>
    <mergeCell ref="D13:M13"/>
    <mergeCell ref="A78:E78"/>
    <mergeCell ref="L63:L64"/>
    <mergeCell ref="M63:M64"/>
    <mergeCell ref="A70:C70"/>
    <mergeCell ref="D65:J65"/>
    <mergeCell ref="A75:D76"/>
    <mergeCell ref="G36:M36"/>
    <mergeCell ref="A32:M32"/>
    <mergeCell ref="G48:M48"/>
    <mergeCell ref="G53:M53"/>
    <mergeCell ref="G37:M37"/>
    <mergeCell ref="G34:M34"/>
    <mergeCell ref="D57:M57"/>
    <mergeCell ref="G43:M43"/>
    <mergeCell ref="G41:M41"/>
    <mergeCell ref="G40:M40"/>
    <mergeCell ref="D45:M45"/>
  </mergeCells>
  <printOptions/>
  <pageMargins left="0.984251968503937" right="0.4724409448818898" top="0.5905511811023623" bottom="0.5905511811023623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2024-01-10T07:16:16Z</cp:lastPrinted>
  <dcterms:created xsi:type="dcterms:W3CDTF">1996-10-08T23:32:33Z</dcterms:created>
  <dcterms:modified xsi:type="dcterms:W3CDTF">2024-01-10T07:16:25Z</dcterms:modified>
  <cp:category/>
  <cp:version/>
  <cp:contentType/>
  <cp:contentStatus/>
</cp:coreProperties>
</file>