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675" windowHeight="12225" activeTab="0"/>
  </bookViews>
  <sheets>
    <sheet name="Поясн зап  " sheetId="1" r:id="rId1"/>
  </sheets>
  <definedNames>
    <definedName name="_xlnm.Print_Area" localSheetId="0">'Поясн зап  '!$A$1:$M$125</definedName>
  </definedNames>
  <calcPr fullCalcOnLoad="1"/>
</workbook>
</file>

<file path=xl/sharedStrings.xml><?xml version="1.0" encoding="utf-8"?>
<sst xmlns="http://schemas.openxmlformats.org/spreadsheetml/2006/main" count="136" uniqueCount="124">
  <si>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</si>
  <si>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</si>
  <si>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</si>
  <si>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</si>
  <si>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</si>
  <si>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</si>
  <si>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</si>
  <si>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</si>
  <si>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</si>
  <si>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</si>
  <si>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</si>
  <si>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</si>
  <si>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</si>
  <si>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</si>
  <si>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</si>
  <si>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</si>
  <si>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</si>
  <si>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</si>
  <si>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</si>
  <si>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</si>
  <si>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</si>
  <si>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</si>
  <si>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</si>
  <si>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</si>
  <si>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</si>
  <si>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</si>
  <si>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</si>
  <si>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За счет перераспределения ассигнований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</si>
  <si>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</si>
  <si>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</si>
  <si>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</si>
  <si>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</si>
  <si>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</si>
  <si>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2020 год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</si>
  <si>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</si>
  <si>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</si>
  <si>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</si>
  <si>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За счет безвозмездных поступлений:</t>
  </si>
  <si>
    <t>Итого за счет безвозмездных поступлений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</si>
  <si>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</si>
  <si>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</si>
  <si>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</si>
  <si>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</si>
  <si>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</si>
  <si>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</si>
  <si>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</si>
  <si>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</si>
  <si>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</si>
  <si>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</si>
  <si>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</si>
  <si>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</si>
  <si>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</si>
  <si>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</si>
  <si>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</si>
  <si>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</si>
  <si>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</si>
  <si>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</si>
  <si>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 xml:space="preserve">Сумма </t>
  </si>
  <si>
    <t>Подраздел 0801 КЦСР 235 01 82540 КВР 240 –  увеличение ассигнований на транспортные услуги по ДК</t>
  </si>
  <si>
    <t>Подраздел 0503 КЦСР 234 01 82330 КВР 240 – увеличение ассигнований на оплату за уличное освещение и монтаж реле времени</t>
  </si>
  <si>
    <t>Подраздел 0503 КЦСР 234 01 82350 КВР 240 – увеличение ассигнований на мероприятия в области благоустройства (обустройство подъезда к площадкам для ТБО)</t>
  </si>
  <si>
    <t>Подраздел 0705 КЦСР 234 01 82540 КВР 240 – увеличение ассигнований на оплату за обучение рабочего по комплексному обслуживанию здания (повышение квалификации)</t>
  </si>
  <si>
    <t>Подраздел 0203 КЦСР 236 01 51180 КВР 240 –  увеличение ассигнований на закупку товаров, работ и услуг</t>
  </si>
  <si>
    <t>Осуществление первичного воинского учета (федер.бюджет)</t>
  </si>
  <si>
    <t>Подраздел 0203 КЦСР 236 01 51180 КВР 120 –  уменьшение ассигнований на заработную плату и начисления на выплаты по оплате труда</t>
  </si>
  <si>
    <t>За счет остатков на начало года:</t>
  </si>
  <si>
    <t>Итого за счет остатков на начало года</t>
  </si>
  <si>
    <t>006</t>
  </si>
  <si>
    <t xml:space="preserve">Подраздел 0501 КЦСР 233 01 82760 КВР 240 – увеличение ассигнований на мероприятия в области жилищного хозяйства </t>
  </si>
  <si>
    <t>Подраздел 1301 КЦСР 235 01 82540 КВР 240 –  уменьшение ассигнований на расходы по обслуживанию муниципального долга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</si>
  <si>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</si>
  <si>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</si>
  <si>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</si>
  <si>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Субсидии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(обл.бюдж.)</t>
  </si>
  <si>
    <t>Субсидии на поддержку развития общественной инфраструктуры муниципального значения (обл.бюдж.)</t>
  </si>
  <si>
    <t>Субвенция поселениям на осуществление первичного воинского учета (фед.бюдж.)</t>
  </si>
  <si>
    <t>2022 год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</si>
  <si>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(обл.бюдж.)</t>
  </si>
  <si>
    <t>Подраздел 0409 КЦСР 232 01 S КВР 240 – увеличение ассигнованийСубсидии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</si>
  <si>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2022 г.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</si>
  <si>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</si>
  <si>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</si>
  <si>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Подраздел 0801 КЦСР 23.5.01.82540 КВР 240 –  увеличение ассигнований на оплату за услуги интернета (ДК)</t>
  </si>
  <si>
    <t>Подраздел 0503 КЦСР 84.7.02.00990 КВР 850 –  увеличение ассигнований на оплату пени за электроэнергию (уличное освещение)</t>
  </si>
  <si>
    <t>Подраздел 0113 КЦСР 23.6.01.82730 КВР 240 –  увеличение ассигнований для оплаты за подписку на газету "Знамя труда"</t>
  </si>
  <si>
    <t>Подраздел 0502 КЦСР 23.3.01.82770 КВР 240 –  увеличение ассигнований на прочие мероприятия в области коммунального хозяйства (приобретение и доставка труб для замены участка теплотрассы)</t>
  </si>
  <si>
    <t>Подраздел 0104 КЦСР 815 02 00990 КВР 850 –  увеличение ассигнований на оплату пени по услугам связи</t>
  </si>
  <si>
    <t>Подраздел 0310 КЦСР 23.1.01.83700 КВР 240 – увеличение ассигнований на создание местной системы оповещения (в том числе проверка сметной документации)</t>
  </si>
  <si>
    <t>Подраздел 0503 КЦСР 23.4.01.82350 КВР 240 –  увеличение ассигнований на разработку генеральной схемы санитарной очистки территории Гостицкого поселения</t>
  </si>
  <si>
    <t>Подраздел 0314 КЦСР 23.1.01.83110 КВР 240 –  увеличение ассигнований на материальное стимулирование членов ДНД</t>
  </si>
  <si>
    <t>Подраздел 0502 КЦСР 233 01 01140 КВР 240 – увеличение ассигнований навыполнение комплекса работ по оформлению тех. плана на трассу газопровода Гостицкого поселения</t>
  </si>
  <si>
    <t>Подраздел 0801 КЦСР 235 01 82540 КВР 240 – увеличение ассигнований на проверку оборудования в ДК</t>
  </si>
  <si>
    <t>Подраздел 0503 КЦСР 23.4.01.82350 КВР 240 – увеличение ассигнований наприобретение и установку редуктора для мотокосы, стройконтроль по благоустройству (ремонту) дворовых территорий</t>
  </si>
  <si>
    <t>Исп. Рулёва Т.Ю., 2 28 62</t>
  </si>
  <si>
    <t>Подраздел 0111 КЦСР 23.6.01.00100 КВР 870 – уменьшение ассигнований резервного фонда администрации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</si>
  <si>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</si>
  <si>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 (обл.бюдж.)</t>
  </si>
  <si>
    <t>Субсидии на обеспечение выплат стимулирующего характера работникам муниципальных учреждений культуры Ленинградской области (обл.бюдж.)</t>
  </si>
  <si>
    <t>Субсидии на реализацию мероприятий по подготовке объектов теплоснабжения к отопительному сезону на территории Ленинградской области (обл.бюдж.)</t>
  </si>
  <si>
    <t>Субвенции на осуществление отдельных государственных полномочий по первичному воинскому учету (фед.бюдж.)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</si>
  <si>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</si>
  <si>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компенсации затрат государства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</si>
  <si>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11.12.2019 г. № 30 «О бюджете муниципального образования Гостицкое сельское поселение Сланцевского муниципального района Ленинградской области на 2020 год и на плановый период 2021 и 2022 годов».   </t>
  </si>
  <si>
    <t>Подраздел 0801 КЦСР 23.5.01.82540 КВР 240 –  уменьшение ассигнований на заработную плату работникам учреждений культуры (ДК)</t>
  </si>
  <si>
    <t>Итого за счет налоговых и неналоговых доходов местного бюджета</t>
  </si>
  <si>
    <t>За счет налоговых и неналоговых доходов местного бюджета:</t>
  </si>
  <si>
    <t>Подраздел 1301 КЦСР 23.6.01.00900 КВР 730 –  уменьшение ассигнований на расходы по обслуживанию муниципального долга</t>
  </si>
  <si>
    <t>Осуществление первичного воинского учета (федеральный бюджет)</t>
  </si>
  <si>
    <t>Подраздел 0203 КЦСР 23.6.01.51180 КВР 120 – уменьшение ассигнований на заработную плату и начисления на выплаты по оплате труда</t>
  </si>
  <si>
    <t>Подраздел 0203 КЦСР 23.6.01.51180 КВР 240 – увеличение ассигнований на закупку товаров, работ и услуг</t>
  </si>
  <si>
    <t>Подраздел 0502 КЦСР 23.3.01.82770 КВР 240 – уменьшение ассигнований на прочие мероприятия в области коммунального хозяйства (экономия после заключения МК на актуализацию схемы теплоснабжения)</t>
  </si>
  <si>
    <t>Подраздел 0502 КЦСР 23.3.01.S0160 КВР 240 – уменьшение ассигнований на ремонт и содержание объектов теплоснабжения (экономия)</t>
  </si>
  <si>
    <t>Подраздел 0310 КЦСР 23.1.01.83700 КВР 240 –  увеличение ассигнований на услуги Интернет для местной системы оповещения</t>
  </si>
  <si>
    <t>Подраздел 0501 КЦСР 23.3.01.01140 КВР 240 –  увеличение ассигнований на определение рыночной стоимости квартиры</t>
  </si>
  <si>
    <t>Подраздел 0502 КЦСР 23.3.01.01140 КВР 240 –  увеличение ассигнований на определение рыночной стоимости ежегодного размера арендной платы за объект недвижимости-тепловые сети; выполнение комплекса работ по оформлению техплана на колодцы в д. Демешкин Перевоз, д. Тухтово, д. Подпорожек, д. Березняк</t>
  </si>
  <si>
    <t>Подраздел 0501 КЦСР 23.3.01.00890 КВР 240 –  увеличение ассигнований на 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</si>
  <si>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Подраздел 0801 КЦСР 23.5.01.82540 КВР 110 – увеличение ассигнований на возмещение расходов по обучению нового сотрудника ДК</t>
  </si>
  <si>
    <t>Подраздел 0801 КЦСР 23.5.01.82540 КВР 240 – увеличение ассигнований на содержание ДК (стройматериалы)</t>
  </si>
  <si>
    <t>Подраздел 0801 КЦСР 23.5.01.82560 КВР 240 – увеличение ассигнований на изготовление конструкции для установки и крепления уличной новогодней ели на площади в д. Гостицы</t>
  </si>
  <si>
    <t>Зам.главы-председатель комитета финансов                                                                              Ю.В. Павлова</t>
  </si>
  <si>
    <t xml:space="preserve">Дефицит на 2020 год составит 1 003,0 тыс.руб. или 28,1 % объема доходов местного бюджета без учета объема безвозмездных поступлений. </t>
  </si>
  <si>
    <t>Иные межбюджетные трансферты бюджетам муниципальных образований поселений Сланцевского муниципального района на финансовое обеспечение демонтажа зданий аварийного жилищного фонда (бюдж. р-на)</t>
  </si>
  <si>
    <t>Иные межбюджетные трансферты бюджетам поселений на поощрение муниципальных управленческих команд (бюдж.района)</t>
  </si>
  <si>
    <t xml:space="preserve"> 1. Изменение доходной части бюджета в предлагаемом проекте решения за счет корректировки налоговых и неналоговых доходов, безвозмездных поступлений от других бюджетов бюджетной системы: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</si>
</sst>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i/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i/>
      <sz val="11"/>
      <color rgb="FFFF0000"/>
      <name val="Times New Roman"/>
      <family val="1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0" fillId="0" borderId="0" xfId="0" applyFont="1" applyFill="1" applyBorder="1" applyAlignment="1">
      <alignment wrapText="1"/>
    </xf>
    <xf numFmtId="188" fontId="71" fillId="0" borderId="10" xfId="53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>
      <alignment horizontal="justify" wrapText="1"/>
    </xf>
    <xf numFmtId="0" fontId="7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0" fontId="74" fillId="0" borderId="0" xfId="0" applyFont="1" applyFill="1" applyAlignment="1">
      <alignment horizontal="center" wrapText="1"/>
    </xf>
    <xf numFmtId="0" fontId="74" fillId="0" borderId="0" xfId="0" applyFont="1" applyAlignment="1">
      <alignment wrapText="1"/>
    </xf>
    <xf numFmtId="188" fontId="71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1" xfId="53" applyNumberFormat="1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5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Fill="1" applyBorder="1" applyAlignment="1">
      <alignment horizontal="center" vertical="center" wrapText="1"/>
    </xf>
    <xf numFmtId="188" fontId="15" fillId="34" borderId="10" xfId="53" applyNumberFormat="1" applyFont="1" applyFill="1" applyBorder="1" applyAlignment="1">
      <alignment horizontal="center" vertical="center" wrapText="1"/>
      <protection/>
    </xf>
    <xf numFmtId="188" fontId="15" fillId="34" borderId="14" xfId="53" applyNumberFormat="1" applyFont="1" applyFill="1" applyBorder="1" applyAlignment="1">
      <alignment horizontal="center" vertical="center" wrapText="1"/>
      <protection/>
    </xf>
    <xf numFmtId="188" fontId="12" fillId="34" borderId="15" xfId="53" applyNumberFormat="1" applyFont="1" applyFill="1" applyBorder="1" applyAlignment="1">
      <alignment horizontal="center" vertical="center" wrapText="1"/>
      <protection/>
    </xf>
    <xf numFmtId="188" fontId="12" fillId="34" borderId="16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1" fillId="0" borderId="0" xfId="0" applyFont="1" applyFill="1" applyAlignment="1">
      <alignment horizontal="justify" wrapText="1"/>
    </xf>
    <xf numFmtId="188" fontId="78" fillId="34" borderId="10" xfId="53" applyNumberFormat="1" applyFont="1" applyFill="1" applyBorder="1" applyAlignment="1">
      <alignment horizontal="center" vertical="center" wrapText="1"/>
      <protection/>
    </xf>
    <xf numFmtId="188" fontId="79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49" fontId="80" fillId="0" borderId="0" xfId="53" applyNumberFormat="1" applyFont="1" applyFill="1" applyBorder="1" applyAlignment="1">
      <alignment horizontal="justify" vertical="center" wrapText="1"/>
      <protection/>
    </xf>
    <xf numFmtId="188" fontId="71" fillId="0" borderId="17" xfId="53" applyNumberFormat="1" applyFont="1" applyFill="1" applyBorder="1" applyAlignment="1">
      <alignment horizontal="center" vertical="center" wrapText="1"/>
      <protection/>
    </xf>
    <xf numFmtId="188" fontId="71" fillId="0" borderId="18" xfId="53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right" wrapText="1"/>
    </xf>
    <xf numFmtId="188" fontId="6" fillId="0" borderId="10" xfId="0" applyNumberFormat="1" applyFont="1" applyBorder="1" applyAlignment="1">
      <alignment/>
    </xf>
    <xf numFmtId="188" fontId="6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188" fontId="15" fillId="34" borderId="19" xfId="53" applyNumberFormat="1" applyFont="1" applyFill="1" applyBorder="1" applyAlignment="1">
      <alignment horizontal="center" vertical="center" wrapText="1"/>
      <protection/>
    </xf>
    <xf numFmtId="188" fontId="9" fillId="35" borderId="10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5" xfId="0" applyNumberFormat="1" applyFont="1" applyFill="1" applyBorder="1" applyAlignment="1">
      <alignment horizontal="center" vertical="center" wrapText="1"/>
    </xf>
    <xf numFmtId="0" fontId="72" fillId="35" borderId="0" xfId="0" applyFont="1" applyFill="1" applyAlignment="1">
      <alignment wrapText="1"/>
    </xf>
    <xf numFmtId="188" fontId="9" fillId="35" borderId="11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wrapText="1"/>
    </xf>
    <xf numFmtId="188" fontId="9" fillId="0" borderId="20" xfId="0" applyNumberFormat="1" applyFont="1" applyFill="1" applyBorder="1" applyAlignment="1">
      <alignment horizontal="center" vertical="center" wrapText="1"/>
    </xf>
    <xf numFmtId="188" fontId="9" fillId="0" borderId="14" xfId="53" applyNumberFormat="1" applyFont="1" applyFill="1" applyBorder="1" applyAlignment="1">
      <alignment horizontal="center" vertical="center" wrapText="1"/>
      <protection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2" fillId="0" borderId="11" xfId="0" applyFont="1" applyBorder="1" applyAlignment="1">
      <alignment horizontal="justify" wrapText="1"/>
    </xf>
    <xf numFmtId="0" fontId="12" fillId="0" borderId="21" xfId="0" applyFont="1" applyBorder="1" applyAlignment="1">
      <alignment horizontal="justify" wrapText="1"/>
    </xf>
    <xf numFmtId="0" fontId="12" fillId="0" borderId="22" xfId="0" applyFont="1" applyBorder="1" applyAlignment="1">
      <alignment horizontal="justify" wrapText="1"/>
    </xf>
    <xf numFmtId="0" fontId="9" fillId="0" borderId="11" xfId="0" applyFont="1" applyBorder="1" applyAlignment="1">
      <alignment horizontal="justify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23" xfId="0" applyFont="1" applyBorder="1" applyAlignment="1">
      <alignment horizontal="justify" wrapText="1"/>
    </xf>
    <xf numFmtId="0" fontId="71" fillId="0" borderId="0" xfId="0" applyFont="1" applyAlignment="1">
      <alignment horizontal="justify"/>
    </xf>
    <xf numFmtId="0" fontId="9" fillId="0" borderId="0" xfId="0" applyFont="1" applyFill="1" applyAlignment="1">
      <alignment horizontal="left" wrapText="1"/>
    </xf>
    <xf numFmtId="0" fontId="12" fillId="0" borderId="11" xfId="0" applyFont="1" applyBorder="1" applyAlignment="1">
      <alignment horizontal="justify" vertical="top" wrapText="1"/>
    </xf>
    <xf numFmtId="0" fontId="12" fillId="0" borderId="21" xfId="0" applyFont="1" applyBorder="1" applyAlignment="1">
      <alignment horizontal="justify" vertical="top" wrapText="1"/>
    </xf>
    <xf numFmtId="0" fontId="12" fillId="0" borderId="22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wrapText="1"/>
    </xf>
    <xf numFmtId="0" fontId="20" fillId="0" borderId="21" xfId="0" applyFont="1" applyBorder="1" applyAlignment="1">
      <alignment horizontal="justify" wrapText="1"/>
    </xf>
    <xf numFmtId="0" fontId="20" fillId="0" borderId="22" xfId="0" applyFont="1" applyBorder="1" applyAlignment="1">
      <alignment horizontal="justify" wrapText="1"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0" fontId="0" fillId="0" borderId="21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/>
    </xf>
    <xf numFmtId="0" fontId="0" fillId="0" borderId="22" xfId="0" applyFont="1" applyBorder="1" applyAlignment="1">
      <alignment horizontal="justify" vertical="center"/>
    </xf>
    <xf numFmtId="0" fontId="2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0" fillId="0" borderId="1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81" fillId="0" borderId="11" xfId="53" applyNumberFormat="1" applyFont="1" applyFill="1" applyBorder="1" applyAlignment="1">
      <alignment horizontal="justify" vertical="center" wrapText="1"/>
      <protection/>
    </xf>
    <xf numFmtId="2" fontId="81" fillId="0" borderId="21" xfId="53" applyNumberFormat="1" applyFont="1" applyFill="1" applyBorder="1" applyAlignment="1">
      <alignment horizontal="justify" vertical="center" wrapText="1"/>
      <protection/>
    </xf>
    <xf numFmtId="2" fontId="81" fillId="0" borderId="22" xfId="53" applyNumberFormat="1" applyFont="1" applyFill="1" applyBorder="1" applyAlignment="1">
      <alignment horizontal="justify" vertical="center" wrapText="1"/>
      <protection/>
    </xf>
    <xf numFmtId="2" fontId="81" fillId="0" borderId="11" xfId="53" applyNumberFormat="1" applyFont="1" applyFill="1" applyBorder="1" applyAlignment="1">
      <alignment horizontal="left" vertical="center" wrapText="1"/>
      <protection/>
    </xf>
    <xf numFmtId="0" fontId="82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2" fontId="81" fillId="0" borderId="13" xfId="53" applyNumberFormat="1" applyFont="1" applyFill="1" applyBorder="1" applyAlignment="1">
      <alignment horizontal="center" vertical="center" wrapText="1"/>
      <protection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justify" vertical="center" wrapText="1"/>
    </xf>
    <xf numFmtId="0" fontId="82" fillId="0" borderId="22" xfId="0" applyFont="1" applyBorder="1" applyAlignment="1">
      <alignment horizontal="justify" vertical="center" wrapText="1"/>
    </xf>
    <xf numFmtId="49" fontId="15" fillId="34" borderId="26" xfId="53" applyNumberFormat="1" applyFont="1" applyFill="1" applyBorder="1" applyAlignment="1">
      <alignment horizontal="justify" vertical="center" wrapText="1"/>
      <protection/>
    </xf>
    <xf numFmtId="0" fontId="18" fillId="0" borderId="10" xfId="0" applyFont="1" applyBorder="1" applyAlignment="1">
      <alignment horizontal="center" wrapText="1"/>
    </xf>
    <xf numFmtId="2" fontId="81" fillId="0" borderId="17" xfId="53" applyNumberFormat="1" applyFont="1" applyFill="1" applyBorder="1" applyAlignment="1">
      <alignment horizontal="justify" vertical="center" wrapText="1"/>
      <protection/>
    </xf>
    <xf numFmtId="2" fontId="81" fillId="0" borderId="12" xfId="53" applyNumberFormat="1" applyFont="1" applyFill="1" applyBorder="1" applyAlignment="1">
      <alignment horizontal="justify" vertical="center" wrapText="1"/>
      <protection/>
    </xf>
    <xf numFmtId="2" fontId="81" fillId="0" borderId="25" xfId="53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Border="1" applyAlignment="1">
      <alignment wrapText="1"/>
    </xf>
    <xf numFmtId="0" fontId="12" fillId="34" borderId="27" xfId="0" applyFont="1" applyFill="1" applyBorder="1" applyAlignment="1">
      <alignment horizontal="justify" vertical="center" wrapText="1"/>
    </xf>
    <xf numFmtId="0" fontId="12" fillId="34" borderId="28" xfId="0" applyFont="1" applyFill="1" applyBorder="1" applyAlignment="1">
      <alignment horizontal="justify" vertical="center" wrapText="1"/>
    </xf>
    <xf numFmtId="0" fontId="12" fillId="34" borderId="29" xfId="0" applyFont="1" applyFill="1" applyBorder="1" applyAlignment="1">
      <alignment horizontal="justify" vertical="center" wrapText="1"/>
    </xf>
    <xf numFmtId="49" fontId="16" fillId="34" borderId="11" xfId="53" applyNumberFormat="1" applyFont="1" applyFill="1" applyBorder="1" applyAlignment="1">
      <alignment horizontal="justify" vertical="center" wrapText="1"/>
      <protection/>
    </xf>
    <xf numFmtId="49" fontId="16" fillId="34" borderId="21" xfId="53" applyNumberFormat="1" applyFont="1" applyFill="1" applyBorder="1" applyAlignment="1">
      <alignment horizontal="justify" vertical="center" wrapText="1"/>
      <protection/>
    </xf>
    <xf numFmtId="49" fontId="16" fillId="34" borderId="22" xfId="53" applyNumberFormat="1" applyFont="1" applyFill="1" applyBorder="1" applyAlignment="1">
      <alignment horizontal="justify" vertical="center" wrapText="1"/>
      <protection/>
    </xf>
    <xf numFmtId="49" fontId="83" fillId="34" borderId="11" xfId="53" applyNumberFormat="1" applyFont="1" applyFill="1" applyBorder="1" applyAlignment="1">
      <alignment horizontal="justify" vertical="center" wrapText="1"/>
      <protection/>
    </xf>
    <xf numFmtId="49" fontId="83" fillId="34" borderId="21" xfId="53" applyNumberFormat="1" applyFont="1" applyFill="1" applyBorder="1" applyAlignment="1">
      <alignment horizontal="justify" vertical="center" wrapText="1"/>
      <protection/>
    </xf>
    <xf numFmtId="49" fontId="83" fillId="34" borderId="22" xfId="53" applyNumberFormat="1" applyFont="1" applyFill="1" applyBorder="1" applyAlignment="1">
      <alignment horizontal="justify" vertical="center" wrapText="1"/>
      <protection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21" xfId="53" applyNumberFormat="1" applyFont="1" applyFill="1" applyBorder="1" applyAlignment="1">
      <alignment horizontal="left" vertical="center" wrapText="1"/>
      <protection/>
    </xf>
    <xf numFmtId="2" fontId="10" fillId="0" borderId="30" xfId="53" applyNumberFormat="1" applyFont="1" applyFill="1" applyBorder="1" applyAlignment="1">
      <alignment horizontal="left" vertical="center" wrapText="1"/>
      <protection/>
    </xf>
    <xf numFmtId="2" fontId="81" fillId="0" borderId="23" xfId="53" applyNumberFormat="1" applyFont="1" applyFill="1" applyBorder="1" applyAlignment="1">
      <alignment horizontal="center" vertical="center" wrapText="1"/>
      <protection/>
    </xf>
    <xf numFmtId="2" fontId="81" fillId="0" borderId="24" xfId="53" applyNumberFormat="1" applyFont="1" applyFill="1" applyBorder="1" applyAlignment="1">
      <alignment horizontal="center" vertical="center" wrapText="1"/>
      <protection/>
    </xf>
    <xf numFmtId="2" fontId="81" fillId="0" borderId="17" xfId="53" applyNumberFormat="1" applyFont="1" applyFill="1" applyBorder="1" applyAlignment="1">
      <alignment horizontal="center" vertical="center" wrapText="1"/>
      <protection/>
    </xf>
    <xf numFmtId="2" fontId="81" fillId="0" borderId="12" xfId="53" applyNumberFormat="1" applyFont="1" applyFill="1" applyBorder="1" applyAlignment="1">
      <alignment horizontal="center" vertical="center" wrapText="1"/>
      <protection/>
    </xf>
    <xf numFmtId="2" fontId="81" fillId="0" borderId="25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2" fontId="10" fillId="0" borderId="21" xfId="53" applyNumberFormat="1" applyFont="1" applyFill="1" applyBorder="1" applyAlignment="1">
      <alignment horizontal="justify" vertical="center" wrapText="1"/>
      <protection/>
    </xf>
    <xf numFmtId="2" fontId="10" fillId="0" borderId="22" xfId="53" applyNumberFormat="1" applyFont="1" applyFill="1" applyBorder="1" applyAlignment="1">
      <alignment horizontal="justify" vertical="center" wrapText="1"/>
      <protection/>
    </xf>
    <xf numFmtId="0" fontId="78" fillId="36" borderId="21" xfId="0" applyFont="1" applyFill="1" applyBorder="1" applyAlignment="1">
      <alignment horizontal="left" wrapText="1"/>
    </xf>
    <xf numFmtId="2" fontId="10" fillId="0" borderId="11" xfId="53" applyNumberFormat="1" applyFont="1" applyFill="1" applyBorder="1" applyAlignment="1">
      <alignment horizontal="left" vertical="justify" wrapText="1"/>
      <protection/>
    </xf>
    <xf numFmtId="2" fontId="10" fillId="0" borderId="21" xfId="53" applyNumberFormat="1" applyFont="1" applyFill="1" applyBorder="1" applyAlignment="1">
      <alignment horizontal="left" vertical="justify" wrapText="1"/>
      <protection/>
    </xf>
    <xf numFmtId="2" fontId="10" fillId="0" borderId="22" xfId="53" applyNumberFormat="1" applyFont="1" applyFill="1" applyBorder="1" applyAlignment="1">
      <alignment horizontal="left" vertical="justify" wrapText="1"/>
      <protection/>
    </xf>
    <xf numFmtId="0" fontId="81" fillId="0" borderId="10" xfId="0" applyFont="1" applyBorder="1" applyAlignment="1">
      <alignment horizontal="justify" wrapText="1"/>
    </xf>
    <xf numFmtId="0" fontId="84" fillId="0" borderId="10" xfId="0" applyFont="1" applyBorder="1" applyAlignment="1">
      <alignment/>
    </xf>
    <xf numFmtId="0" fontId="15" fillId="36" borderId="11" xfId="0" applyFont="1" applyFill="1" applyBorder="1" applyAlignment="1">
      <alignment horizontal="left" wrapText="1"/>
    </xf>
    <xf numFmtId="0" fontId="15" fillId="36" borderId="21" xfId="0" applyFont="1" applyFill="1" applyBorder="1" applyAlignment="1">
      <alignment horizontal="left" wrapText="1"/>
    </xf>
    <xf numFmtId="0" fontId="15" fillId="36" borderId="22" xfId="0" applyFont="1" applyFill="1" applyBorder="1" applyAlignment="1">
      <alignment horizontal="left" wrapText="1"/>
    </xf>
    <xf numFmtId="49" fontId="12" fillId="34" borderId="27" xfId="53" applyNumberFormat="1" applyFont="1" applyFill="1" applyBorder="1" applyAlignment="1">
      <alignment horizontal="justify" vertical="center" wrapText="1"/>
      <protection/>
    </xf>
    <xf numFmtId="49" fontId="12" fillId="34" borderId="28" xfId="53" applyNumberFormat="1" applyFont="1" applyFill="1" applyBorder="1" applyAlignment="1">
      <alignment horizontal="justify" vertical="center" wrapText="1"/>
      <protection/>
    </xf>
    <xf numFmtId="49" fontId="12" fillId="34" borderId="29" xfId="53" applyNumberFormat="1" applyFont="1" applyFill="1" applyBorder="1" applyAlignment="1">
      <alignment horizontal="justify" vertical="center" wrapText="1"/>
      <protection/>
    </xf>
    <xf numFmtId="2" fontId="10" fillId="0" borderId="13" xfId="53" applyNumberFormat="1" applyFont="1" applyFill="1" applyBorder="1" applyAlignment="1">
      <alignment horizontal="center" vertical="center" wrapText="1"/>
      <protection/>
    </xf>
    <xf numFmtId="2" fontId="10" fillId="0" borderId="23" xfId="53" applyNumberFormat="1" applyFont="1" applyFill="1" applyBorder="1" applyAlignment="1">
      <alignment horizontal="center" vertical="center" wrapText="1"/>
      <protection/>
    </xf>
    <xf numFmtId="2" fontId="10" fillId="0" borderId="24" xfId="53" applyNumberFormat="1" applyFont="1" applyFill="1" applyBorder="1" applyAlignment="1">
      <alignment horizontal="center" vertical="center" wrapText="1"/>
      <protection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2" fontId="10" fillId="0" borderId="25" xfId="53" applyNumberFormat="1" applyFont="1" applyFill="1" applyBorder="1" applyAlignment="1">
      <alignment horizontal="center" vertical="center" wrapText="1"/>
      <protection/>
    </xf>
    <xf numFmtId="49" fontId="10" fillId="35" borderId="10" xfId="53" applyNumberFormat="1" applyFont="1" applyFill="1" applyBorder="1" applyAlignment="1">
      <alignment horizontal="justify" vertical="justify" wrapText="1"/>
      <protection/>
    </xf>
    <xf numFmtId="49" fontId="10" fillId="35" borderId="10" xfId="53" applyNumberFormat="1" applyFont="1" applyFill="1" applyBorder="1" applyAlignment="1">
      <alignment horizontal="justify" vertical="center" wrapText="1"/>
      <protection/>
    </xf>
    <xf numFmtId="49" fontId="16" fillId="34" borderId="31" xfId="53" applyNumberFormat="1" applyFont="1" applyFill="1" applyBorder="1" applyAlignment="1">
      <alignment horizontal="justify" vertical="center" wrapText="1"/>
      <protection/>
    </xf>
    <xf numFmtId="49" fontId="16" fillId="34" borderId="32" xfId="53" applyNumberFormat="1" applyFont="1" applyFill="1" applyBorder="1" applyAlignment="1">
      <alignment horizontal="justify" vertical="center" wrapText="1"/>
      <protection/>
    </xf>
    <xf numFmtId="49" fontId="16" fillId="34" borderId="33" xfId="53" applyNumberFormat="1" applyFont="1" applyFill="1" applyBorder="1" applyAlignment="1">
      <alignment horizontal="justify" vertical="center" wrapText="1"/>
      <protection/>
    </xf>
    <xf numFmtId="2" fontId="81" fillId="0" borderId="21" xfId="53" applyNumberFormat="1" applyFont="1" applyFill="1" applyBorder="1" applyAlignment="1">
      <alignment horizontal="left" vertical="center" wrapText="1"/>
      <protection/>
    </xf>
    <xf numFmtId="2" fontId="81" fillId="0" borderId="22" xfId="53" applyNumberFormat="1" applyFont="1" applyFill="1" applyBorder="1" applyAlignment="1">
      <alignment horizontal="left" vertical="center" wrapText="1"/>
      <protection/>
    </xf>
    <xf numFmtId="49" fontId="16" fillId="34" borderId="13" xfId="53" applyNumberFormat="1" applyFont="1" applyFill="1" applyBorder="1" applyAlignment="1">
      <alignment horizontal="justify" vertical="center" wrapText="1"/>
      <protection/>
    </xf>
    <xf numFmtId="49" fontId="16" fillId="34" borderId="23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2" fontId="10" fillId="0" borderId="22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95</xdr:row>
      <xdr:rowOff>0</xdr:rowOff>
    </xdr:from>
    <xdr:to>
      <xdr:col>5</xdr:col>
      <xdr:colOff>9525</xdr:colOff>
      <xdr:row>95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315200" y="10334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2981325" y="194024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106</xdr:row>
      <xdr:rowOff>0</xdr:rowOff>
    </xdr:from>
    <xdr:to>
      <xdr:col>5</xdr:col>
      <xdr:colOff>9525</xdr:colOff>
      <xdr:row>106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2981325" y="2016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98</xdr:row>
      <xdr:rowOff>0</xdr:rowOff>
    </xdr:from>
    <xdr:to>
      <xdr:col>13</xdr:col>
      <xdr:colOff>0</xdr:colOff>
      <xdr:row>98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315200" y="1940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2981325" y="221837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view="pageBreakPreview" zoomScaleSheetLayoutView="100" zoomScalePageLayoutView="0" workbookViewId="0" topLeftCell="A54">
      <selection activeCell="D11" sqref="D11:M11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163" t="s">
        <v>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6.5" customHeight="1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41.25" customHeight="1">
      <c r="A4" s="164" t="s">
        <v>102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25.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4" s="38" customFormat="1" ht="45" customHeight="1">
      <c r="A7" s="165" t="s">
        <v>123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23"/>
    </row>
    <row r="8" spans="1:14" s="5" customFormat="1" ht="16.5" customHeight="1">
      <c r="A8" s="39" t="s">
        <v>1</v>
      </c>
      <c r="B8" s="39"/>
      <c r="C8" s="39"/>
      <c r="D8" s="4"/>
      <c r="E8" s="4"/>
      <c r="F8" s="4"/>
      <c r="G8" s="4"/>
      <c r="H8" s="4"/>
      <c r="I8" s="4"/>
      <c r="J8" s="4"/>
      <c r="K8" s="4"/>
      <c r="L8" s="4"/>
      <c r="M8" s="4"/>
      <c r="N8" s="24"/>
    </row>
    <row r="9" spans="1:14" s="5" customFormat="1" ht="15" customHeight="1">
      <c r="A9" s="40" t="s">
        <v>33</v>
      </c>
      <c r="B9" s="40" t="s">
        <v>34</v>
      </c>
      <c r="C9" s="40" t="s">
        <v>76</v>
      </c>
      <c r="D9" s="4"/>
      <c r="E9" s="4"/>
      <c r="F9" s="4"/>
      <c r="G9" s="4"/>
      <c r="H9" s="4"/>
      <c r="I9" s="4"/>
      <c r="J9" s="4"/>
      <c r="K9" s="4"/>
      <c r="L9" s="4"/>
      <c r="M9" s="77" t="s">
        <v>1</v>
      </c>
      <c r="N9" s="24"/>
    </row>
    <row r="10" spans="1:14" s="17" customFormat="1" ht="64.5" customHeight="1">
      <c r="A10" s="78">
        <v>-30.1</v>
      </c>
      <c r="B10" s="41">
        <v>0</v>
      </c>
      <c r="C10" s="41">
        <v>0</v>
      </c>
      <c r="D10" s="169" t="s">
        <v>100</v>
      </c>
      <c r="E10" s="170"/>
      <c r="F10" s="170"/>
      <c r="G10" s="170"/>
      <c r="H10" s="170"/>
      <c r="I10" s="170"/>
      <c r="J10" s="170"/>
      <c r="K10" s="170"/>
      <c r="L10" s="170"/>
      <c r="M10" s="171"/>
      <c r="N10" s="24"/>
    </row>
    <row r="11" spans="1:14" s="17" customFormat="1" ht="64.5" customHeight="1">
      <c r="A11" s="78">
        <v>30</v>
      </c>
      <c r="B11" s="41">
        <v>0</v>
      </c>
      <c r="C11" s="41">
        <v>0</v>
      </c>
      <c r="D11" s="169" t="s">
        <v>95</v>
      </c>
      <c r="E11" s="170"/>
      <c r="F11" s="170"/>
      <c r="G11" s="170"/>
      <c r="H11" s="170"/>
      <c r="I11" s="170"/>
      <c r="J11" s="170"/>
      <c r="K11" s="170"/>
      <c r="L11" s="170"/>
      <c r="M11" s="171"/>
      <c r="N11" s="24"/>
    </row>
    <row r="12" spans="1:14" s="17" customFormat="1" ht="19.5" customHeight="1">
      <c r="A12" s="78">
        <v>0.1</v>
      </c>
      <c r="B12" s="41">
        <v>0</v>
      </c>
      <c r="C12" s="41">
        <v>0</v>
      </c>
      <c r="D12" s="169" t="s">
        <v>101</v>
      </c>
      <c r="E12" s="170"/>
      <c r="F12" s="170"/>
      <c r="G12" s="170"/>
      <c r="H12" s="170"/>
      <c r="I12" s="170"/>
      <c r="J12" s="170"/>
      <c r="K12" s="170"/>
      <c r="L12" s="170"/>
      <c r="M12" s="171"/>
      <c r="N12" s="24"/>
    </row>
    <row r="13" spans="1:14" s="17" customFormat="1" ht="17.25" customHeight="1">
      <c r="A13" s="42">
        <f>SUM(A10:A12)</f>
        <v>-1.4155343563970746E-15</v>
      </c>
      <c r="B13" s="42">
        <f>SUM(B10:B12)</f>
        <v>0</v>
      </c>
      <c r="C13" s="42">
        <f>SUM(C10:C12)</f>
        <v>0</v>
      </c>
      <c r="D13" s="149" t="s">
        <v>2</v>
      </c>
      <c r="E13" s="150"/>
      <c r="F13" s="150"/>
      <c r="G13" s="150"/>
      <c r="H13" s="150"/>
      <c r="I13" s="150"/>
      <c r="J13" s="150"/>
      <c r="K13" s="150"/>
      <c r="L13" s="150"/>
      <c r="M13" s="151"/>
      <c r="N13" s="24"/>
    </row>
    <row r="14" spans="1:14" s="12" customFormat="1" ht="58.5" customHeight="1">
      <c r="A14" s="69">
        <v>-5.4</v>
      </c>
      <c r="B14" s="25">
        <v>0</v>
      </c>
      <c r="C14" s="25">
        <v>0</v>
      </c>
      <c r="D14" s="102" t="s">
        <v>96</v>
      </c>
      <c r="E14" s="166"/>
      <c r="F14" s="166"/>
      <c r="G14" s="166"/>
      <c r="H14" s="166"/>
      <c r="I14" s="166"/>
      <c r="J14" s="166"/>
      <c r="K14" s="166"/>
      <c r="L14" s="166"/>
      <c r="M14" s="167"/>
      <c r="N14" s="46"/>
    </row>
    <row r="15" spans="1:14" s="12" customFormat="1" ht="55.5" customHeight="1">
      <c r="A15" s="69">
        <v>-5.1</v>
      </c>
      <c r="B15" s="25">
        <v>0</v>
      </c>
      <c r="C15" s="25">
        <v>0</v>
      </c>
      <c r="D15" s="102" t="s">
        <v>73</v>
      </c>
      <c r="E15" s="166"/>
      <c r="F15" s="166"/>
      <c r="G15" s="166"/>
      <c r="H15" s="166"/>
      <c r="I15" s="166"/>
      <c r="J15" s="166"/>
      <c r="K15" s="166"/>
      <c r="L15" s="166"/>
      <c r="M15" s="167"/>
      <c r="N15" s="46"/>
    </row>
    <row r="16" spans="1:14" s="12" customFormat="1" ht="34.5" customHeight="1">
      <c r="A16" s="69">
        <v>60</v>
      </c>
      <c r="B16" s="25">
        <v>0</v>
      </c>
      <c r="C16" s="25">
        <v>0</v>
      </c>
      <c r="D16" s="102" t="s">
        <v>97</v>
      </c>
      <c r="E16" s="166"/>
      <c r="F16" s="166"/>
      <c r="G16" s="166"/>
      <c r="H16" s="166"/>
      <c r="I16" s="166"/>
      <c r="J16" s="166"/>
      <c r="K16" s="166"/>
      <c r="L16" s="166"/>
      <c r="M16" s="167"/>
      <c r="N16" s="46"/>
    </row>
    <row r="17" spans="1:14" s="12" customFormat="1" ht="39" customHeight="1">
      <c r="A17" s="69">
        <v>-610.2</v>
      </c>
      <c r="B17" s="25">
        <v>0</v>
      </c>
      <c r="C17" s="25">
        <v>0</v>
      </c>
      <c r="D17" s="102" t="s">
        <v>98</v>
      </c>
      <c r="E17" s="166"/>
      <c r="F17" s="166"/>
      <c r="G17" s="166"/>
      <c r="H17" s="166"/>
      <c r="I17" s="166"/>
      <c r="J17" s="166"/>
      <c r="K17" s="166"/>
      <c r="L17" s="166"/>
      <c r="M17" s="167"/>
      <c r="N17" s="46"/>
    </row>
    <row r="18" spans="1:14" s="12" customFormat="1" ht="39.75" customHeight="1">
      <c r="A18" s="69">
        <v>17.4</v>
      </c>
      <c r="B18" s="25">
        <v>0</v>
      </c>
      <c r="C18" s="25">
        <v>0</v>
      </c>
      <c r="D18" s="102" t="s">
        <v>99</v>
      </c>
      <c r="E18" s="166"/>
      <c r="F18" s="166"/>
      <c r="G18" s="166"/>
      <c r="H18" s="166"/>
      <c r="I18" s="166"/>
      <c r="J18" s="166"/>
      <c r="K18" s="166"/>
      <c r="L18" s="166"/>
      <c r="M18" s="167"/>
      <c r="N18" s="46"/>
    </row>
    <row r="19" spans="1:14" s="12" customFormat="1" ht="39.75" customHeight="1">
      <c r="A19" s="79">
        <v>-193.4</v>
      </c>
      <c r="B19" s="80">
        <v>0</v>
      </c>
      <c r="C19" s="80">
        <v>0</v>
      </c>
      <c r="D19" s="155" t="s">
        <v>121</v>
      </c>
      <c r="E19" s="156"/>
      <c r="F19" s="156"/>
      <c r="G19" s="156"/>
      <c r="H19" s="156"/>
      <c r="I19" s="156"/>
      <c r="J19" s="156"/>
      <c r="K19" s="156"/>
      <c r="L19" s="156"/>
      <c r="M19" s="196"/>
      <c r="N19" s="46"/>
    </row>
    <row r="20" spans="1:14" s="12" customFormat="1" ht="39.75" customHeight="1">
      <c r="A20" s="79">
        <v>50.9</v>
      </c>
      <c r="B20" s="80">
        <v>0</v>
      </c>
      <c r="C20" s="80">
        <v>0</v>
      </c>
      <c r="D20" s="155" t="s">
        <v>122</v>
      </c>
      <c r="E20" s="156"/>
      <c r="F20" s="156"/>
      <c r="G20" s="156"/>
      <c r="H20" s="156"/>
      <c r="I20" s="156"/>
      <c r="J20" s="156"/>
      <c r="K20" s="156"/>
      <c r="L20" s="156"/>
      <c r="M20" s="196"/>
      <c r="N20" s="46"/>
    </row>
    <row r="21" spans="1:14" s="12" customFormat="1" ht="31.5" customHeight="1" thickBot="1">
      <c r="A21" s="43">
        <f>SUM(A14:A20)</f>
        <v>-685.8000000000001</v>
      </c>
      <c r="B21" s="43">
        <f>SUM(B14:B20)</f>
        <v>0</v>
      </c>
      <c r="C21" s="43">
        <f>SUM(C14:C20)</f>
        <v>0</v>
      </c>
      <c r="D21" s="193" t="s">
        <v>35</v>
      </c>
      <c r="E21" s="194"/>
      <c r="F21" s="194"/>
      <c r="G21" s="194"/>
      <c r="H21" s="194"/>
      <c r="I21" s="194"/>
      <c r="J21" s="194"/>
      <c r="K21" s="194"/>
      <c r="L21" s="194"/>
      <c r="M21" s="195"/>
      <c r="N21" s="24"/>
    </row>
    <row r="22" spans="1:14" s="12" customFormat="1" ht="31.5" customHeight="1" hidden="1">
      <c r="A22" s="71"/>
      <c r="B22" s="71"/>
      <c r="C22" s="71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24"/>
    </row>
    <row r="23" spans="1:14" s="12" customFormat="1" ht="21" customHeight="1" hidden="1">
      <c r="A23" s="71"/>
      <c r="B23" s="71"/>
      <c r="C23" s="71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24"/>
    </row>
    <row r="24" spans="1:14" s="12" customFormat="1" ht="21.75" customHeight="1" hidden="1">
      <c r="A24" s="70">
        <f>SUM(A22:A23)</f>
        <v>0</v>
      </c>
      <c r="B24" s="70">
        <f>SUM(B22:B23)</f>
        <v>0</v>
      </c>
      <c r="C24" s="70">
        <f>SUM(C22:C23)</f>
        <v>0</v>
      </c>
      <c r="D24" s="149" t="s">
        <v>81</v>
      </c>
      <c r="E24" s="150"/>
      <c r="F24" s="150"/>
      <c r="G24" s="150"/>
      <c r="H24" s="150"/>
      <c r="I24" s="150"/>
      <c r="J24" s="150"/>
      <c r="K24" s="150"/>
      <c r="L24" s="150"/>
      <c r="M24" s="151"/>
      <c r="N24" s="24"/>
    </row>
    <row r="25" spans="1:14" s="8" customFormat="1" ht="41.25" customHeight="1" hidden="1">
      <c r="A25" s="71"/>
      <c r="B25" s="71"/>
      <c r="C25" s="71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24"/>
    </row>
    <row r="26" spans="1:14" s="8" customFormat="1" ht="43.5" customHeight="1" hidden="1" thickBot="1">
      <c r="A26" s="70">
        <f>A25</f>
        <v>0</v>
      </c>
      <c r="B26" s="70">
        <f>B25</f>
        <v>0</v>
      </c>
      <c r="C26" s="70">
        <f>C25</f>
        <v>0</v>
      </c>
      <c r="D26" s="188" t="s">
        <v>80</v>
      </c>
      <c r="E26" s="189"/>
      <c r="F26" s="189"/>
      <c r="G26" s="189"/>
      <c r="H26" s="189"/>
      <c r="I26" s="189"/>
      <c r="J26" s="189"/>
      <c r="K26" s="189"/>
      <c r="L26" s="189"/>
      <c r="M26" s="190"/>
      <c r="N26" s="24"/>
    </row>
    <row r="27" spans="1:14" s="12" customFormat="1" ht="19.5" customHeight="1" thickBot="1">
      <c r="A27" s="44">
        <f>A26+A24+A21+A13</f>
        <v>-685.8000000000001</v>
      </c>
      <c r="B27" s="45">
        <f>B26+B24+B21</f>
        <v>0</v>
      </c>
      <c r="C27" s="45">
        <f>C26+C24+C21</f>
        <v>0</v>
      </c>
      <c r="D27" s="177" t="s">
        <v>36</v>
      </c>
      <c r="E27" s="178"/>
      <c r="F27" s="178"/>
      <c r="G27" s="178"/>
      <c r="H27" s="178"/>
      <c r="I27" s="178"/>
      <c r="J27" s="178"/>
      <c r="K27" s="178"/>
      <c r="L27" s="178"/>
      <c r="M27" s="179"/>
      <c r="N27" s="24"/>
    </row>
    <row r="28" spans="1:13" s="8" customFormat="1" ht="13.5" customHeight="1">
      <c r="A28" s="49"/>
      <c r="B28" s="49"/>
      <c r="C28" s="49"/>
      <c r="D28" s="50"/>
      <c r="E28" s="51"/>
      <c r="F28" s="51"/>
      <c r="G28" s="51"/>
      <c r="H28" s="51"/>
      <c r="I28" s="51"/>
      <c r="J28" s="51"/>
      <c r="K28" s="51"/>
      <c r="L28" s="51"/>
      <c r="M28" s="51"/>
    </row>
    <row r="29" spans="1:13" s="8" customFormat="1" ht="16.5" customHeight="1">
      <c r="A29" s="49"/>
      <c r="B29" s="49"/>
      <c r="C29" s="49"/>
      <c r="D29" s="50"/>
      <c r="E29" s="51"/>
      <c r="F29" s="51"/>
      <c r="G29" s="51"/>
      <c r="H29" s="51"/>
      <c r="I29" s="51"/>
      <c r="J29" s="51"/>
      <c r="K29" s="51"/>
      <c r="L29" s="51"/>
      <c r="M29" s="51"/>
    </row>
    <row r="30" spans="1:13" s="11" customFormat="1" ht="21" customHeight="1">
      <c r="A30" s="145" t="s">
        <v>71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4" s="4" customFormat="1" ht="15">
      <c r="A31" s="26"/>
      <c r="B31" s="26"/>
      <c r="C31" s="26"/>
      <c r="D31" s="6"/>
      <c r="E31" s="6"/>
      <c r="F31" s="6"/>
      <c r="G31" s="6"/>
      <c r="H31" s="6"/>
      <c r="I31" s="6"/>
      <c r="J31" s="6"/>
      <c r="K31" s="6"/>
      <c r="L31" s="6"/>
      <c r="M31" s="27"/>
      <c r="N31" s="18"/>
    </row>
    <row r="32" spans="1:14" s="4" customFormat="1" ht="17.25" customHeight="1">
      <c r="A32" s="40" t="s">
        <v>33</v>
      </c>
      <c r="B32" s="40" t="s">
        <v>34</v>
      </c>
      <c r="C32" s="40" t="s">
        <v>76</v>
      </c>
      <c r="D32" s="28"/>
      <c r="E32" s="28"/>
      <c r="F32" s="28"/>
      <c r="G32" s="28"/>
      <c r="H32" s="28"/>
      <c r="I32" s="28"/>
      <c r="J32" s="28"/>
      <c r="K32" s="28"/>
      <c r="L32" s="28"/>
      <c r="M32" s="54" t="s">
        <v>1</v>
      </c>
      <c r="N32" s="18"/>
    </row>
    <row r="33" spans="1:14" s="4" customFormat="1" ht="15.75" hidden="1">
      <c r="A33" s="168" t="s">
        <v>37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8"/>
    </row>
    <row r="34" spans="1:14" s="8" customFormat="1" ht="49.5" customHeight="1" hidden="1">
      <c r="A34" s="7"/>
      <c r="B34" s="22">
        <v>0</v>
      </c>
      <c r="C34" s="22">
        <v>0</v>
      </c>
      <c r="D34" s="155" t="s">
        <v>78</v>
      </c>
      <c r="E34" s="156"/>
      <c r="F34" s="156"/>
      <c r="G34" s="156"/>
      <c r="H34" s="156"/>
      <c r="I34" s="156"/>
      <c r="J34" s="156"/>
      <c r="K34" s="156"/>
      <c r="L34" s="156"/>
      <c r="M34" s="157"/>
      <c r="N34" s="37">
        <v>693</v>
      </c>
    </row>
    <row r="35" spans="1:14" s="8" customFormat="1" ht="67.5" customHeight="1" hidden="1">
      <c r="A35" s="7"/>
      <c r="B35" s="22">
        <v>0</v>
      </c>
      <c r="C35" s="22">
        <v>0</v>
      </c>
      <c r="D35" s="155" t="s">
        <v>73</v>
      </c>
      <c r="E35" s="156"/>
      <c r="F35" s="156"/>
      <c r="G35" s="156"/>
      <c r="H35" s="156"/>
      <c r="I35" s="156"/>
      <c r="J35" s="156"/>
      <c r="K35" s="156"/>
      <c r="L35" s="156"/>
      <c r="M35" s="157"/>
      <c r="N35" s="37">
        <v>628</v>
      </c>
    </row>
    <row r="36" spans="1:14" s="8" customFormat="1" ht="34.5" customHeight="1" hidden="1">
      <c r="A36" s="7"/>
      <c r="B36" s="22">
        <v>0</v>
      </c>
      <c r="C36" s="22">
        <v>0</v>
      </c>
      <c r="D36" s="155" t="s">
        <v>74</v>
      </c>
      <c r="E36" s="156"/>
      <c r="F36" s="156"/>
      <c r="G36" s="156"/>
      <c r="H36" s="156"/>
      <c r="I36" s="156"/>
      <c r="J36" s="156"/>
      <c r="K36" s="156"/>
      <c r="L36" s="156"/>
      <c r="M36" s="157"/>
      <c r="N36" s="37">
        <v>630</v>
      </c>
    </row>
    <row r="37" spans="1:14" s="8" customFormat="1" ht="49.5" customHeight="1" hidden="1">
      <c r="A37" s="7"/>
      <c r="B37" s="22">
        <v>0</v>
      </c>
      <c r="C37" s="22">
        <v>0</v>
      </c>
      <c r="D37" s="155" t="s">
        <v>77</v>
      </c>
      <c r="E37" s="156"/>
      <c r="F37" s="156"/>
      <c r="G37" s="156"/>
      <c r="H37" s="156"/>
      <c r="I37" s="156"/>
      <c r="J37" s="156"/>
      <c r="K37" s="156"/>
      <c r="L37" s="156"/>
      <c r="M37" s="157"/>
      <c r="N37" s="37">
        <v>691</v>
      </c>
    </row>
    <row r="38" spans="1:14" s="8" customFormat="1" ht="33" customHeight="1" hidden="1">
      <c r="A38" s="7"/>
      <c r="B38" s="22"/>
      <c r="C38" s="22"/>
      <c r="D38" s="155" t="s">
        <v>75</v>
      </c>
      <c r="E38" s="156"/>
      <c r="F38" s="156"/>
      <c r="G38" s="156"/>
      <c r="H38" s="156"/>
      <c r="I38" s="156"/>
      <c r="J38" s="156"/>
      <c r="K38" s="156"/>
      <c r="L38" s="156"/>
      <c r="M38" s="157"/>
      <c r="N38" s="37">
        <v>365</v>
      </c>
    </row>
    <row r="39" spans="1:14" s="8" customFormat="1" ht="44.25" customHeight="1" hidden="1">
      <c r="A39" s="7"/>
      <c r="B39" s="22"/>
      <c r="C39" s="22"/>
      <c r="D39" s="127"/>
      <c r="E39" s="191"/>
      <c r="F39" s="191"/>
      <c r="G39" s="191"/>
      <c r="H39" s="191"/>
      <c r="I39" s="191"/>
      <c r="J39" s="191"/>
      <c r="K39" s="191"/>
      <c r="L39" s="191"/>
      <c r="M39" s="192"/>
      <c r="N39" s="19"/>
    </row>
    <row r="40" spans="1:14" s="8" customFormat="1" ht="57" customHeight="1" hidden="1">
      <c r="A40" s="7"/>
      <c r="B40" s="22"/>
      <c r="C40" s="22"/>
      <c r="D40" s="124"/>
      <c r="E40" s="125"/>
      <c r="F40" s="125"/>
      <c r="G40" s="125"/>
      <c r="H40" s="125"/>
      <c r="I40" s="125"/>
      <c r="J40" s="125"/>
      <c r="K40" s="125"/>
      <c r="L40" s="125"/>
      <c r="M40" s="126"/>
      <c r="N40" s="19"/>
    </row>
    <row r="41" spans="1:13" s="6" customFormat="1" ht="28.5" customHeight="1" hidden="1">
      <c r="A41" s="48">
        <f>SUM(A34:A40)</f>
        <v>0</v>
      </c>
      <c r="B41" s="48">
        <f>SUM(B34:B40)</f>
        <v>0</v>
      </c>
      <c r="C41" s="48">
        <f>SUM(C34:C40)</f>
        <v>0</v>
      </c>
      <c r="D41" s="152" t="s">
        <v>38</v>
      </c>
      <c r="E41" s="153"/>
      <c r="F41" s="153"/>
      <c r="G41" s="153"/>
      <c r="H41" s="153"/>
      <c r="I41" s="153"/>
      <c r="J41" s="153"/>
      <c r="K41" s="153"/>
      <c r="L41" s="153"/>
      <c r="M41" s="154"/>
    </row>
    <row r="42" spans="1:13" s="4" customFormat="1" ht="18" customHeight="1" hidden="1">
      <c r="A42" s="175" t="s">
        <v>65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4" s="4" customFormat="1" ht="53.25" customHeight="1" hidden="1">
      <c r="A43" s="69">
        <v>0</v>
      </c>
      <c r="B43" s="25">
        <v>0</v>
      </c>
      <c r="C43" s="25">
        <v>0</v>
      </c>
      <c r="D43" s="102" t="s">
        <v>92</v>
      </c>
      <c r="E43" s="103"/>
      <c r="F43" s="103"/>
      <c r="G43" s="104"/>
      <c r="H43" s="104"/>
      <c r="I43" s="104"/>
      <c r="J43" s="104"/>
      <c r="K43" s="104"/>
      <c r="L43" s="104"/>
      <c r="M43" s="105"/>
      <c r="N43" s="72" t="s">
        <v>67</v>
      </c>
    </row>
    <row r="44" spans="1:14" s="4" customFormat="1" ht="33" customHeight="1" hidden="1">
      <c r="A44" s="69">
        <v>0</v>
      </c>
      <c r="B44" s="25">
        <v>0</v>
      </c>
      <c r="C44" s="25">
        <v>0</v>
      </c>
      <c r="D44" s="102" t="s">
        <v>89</v>
      </c>
      <c r="E44" s="166"/>
      <c r="F44" s="166"/>
      <c r="G44" s="166"/>
      <c r="H44" s="166"/>
      <c r="I44" s="166"/>
      <c r="J44" s="166"/>
      <c r="K44" s="166"/>
      <c r="L44" s="166"/>
      <c r="M44" s="167"/>
      <c r="N44" s="72" t="s">
        <v>67</v>
      </c>
    </row>
    <row r="45" spans="1:14" s="4" customFormat="1" ht="45.75" customHeight="1" hidden="1">
      <c r="A45" s="69">
        <v>0</v>
      </c>
      <c r="B45" s="25">
        <v>0</v>
      </c>
      <c r="C45" s="25">
        <v>0</v>
      </c>
      <c r="D45" s="102" t="s">
        <v>90</v>
      </c>
      <c r="E45" s="166"/>
      <c r="F45" s="166"/>
      <c r="G45" s="166"/>
      <c r="H45" s="166"/>
      <c r="I45" s="166"/>
      <c r="J45" s="166"/>
      <c r="K45" s="166"/>
      <c r="L45" s="166"/>
      <c r="M45" s="167"/>
      <c r="N45" s="72" t="s">
        <v>67</v>
      </c>
    </row>
    <row r="46" spans="1:14" s="4" customFormat="1" ht="39" customHeight="1" hidden="1">
      <c r="A46" s="69">
        <v>0</v>
      </c>
      <c r="B46" s="25">
        <v>0</v>
      </c>
      <c r="C46" s="25">
        <v>0</v>
      </c>
      <c r="D46" s="102" t="s">
        <v>91</v>
      </c>
      <c r="E46" s="166"/>
      <c r="F46" s="166"/>
      <c r="G46" s="166"/>
      <c r="H46" s="166"/>
      <c r="I46" s="166"/>
      <c r="J46" s="166"/>
      <c r="K46" s="166"/>
      <c r="L46" s="166"/>
      <c r="M46" s="167"/>
      <c r="N46" s="72" t="s">
        <v>67</v>
      </c>
    </row>
    <row r="47" spans="1:13" s="4" customFormat="1" ht="23.25" customHeight="1" hidden="1">
      <c r="A47" s="42">
        <f>SUM(A43:A46)</f>
        <v>0</v>
      </c>
      <c r="B47" s="42">
        <f>SUM(B43:B45)</f>
        <v>0</v>
      </c>
      <c r="C47" s="42">
        <f>SUM(C43:C45)</f>
        <v>0</v>
      </c>
      <c r="D47" s="149" t="s">
        <v>66</v>
      </c>
      <c r="E47" s="150"/>
      <c r="F47" s="150"/>
      <c r="G47" s="150"/>
      <c r="H47" s="150"/>
      <c r="I47" s="150"/>
      <c r="J47" s="150"/>
      <c r="K47" s="150"/>
      <c r="L47" s="150"/>
      <c r="M47" s="151"/>
    </row>
    <row r="48" spans="1:13" s="4" customFormat="1" ht="15.75" customHeight="1">
      <c r="A48" s="174" t="s">
        <v>105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6"/>
    </row>
    <row r="49" spans="1:13" s="73" customFormat="1" ht="33.75" customHeight="1">
      <c r="A49" s="69">
        <v>-129</v>
      </c>
      <c r="B49" s="25">
        <v>0</v>
      </c>
      <c r="C49" s="25">
        <v>0</v>
      </c>
      <c r="D49" s="102" t="s">
        <v>94</v>
      </c>
      <c r="E49" s="103"/>
      <c r="F49" s="103"/>
      <c r="G49" s="104"/>
      <c r="H49" s="104"/>
      <c r="I49" s="104"/>
      <c r="J49" s="104"/>
      <c r="K49" s="104"/>
      <c r="L49" s="104"/>
      <c r="M49" s="105"/>
    </row>
    <row r="50" spans="1:13" s="73" customFormat="1" ht="33" customHeight="1">
      <c r="A50" s="69">
        <v>-225.5</v>
      </c>
      <c r="B50" s="25">
        <v>0</v>
      </c>
      <c r="C50" s="25">
        <v>0</v>
      </c>
      <c r="D50" s="102" t="s">
        <v>103</v>
      </c>
      <c r="E50" s="166"/>
      <c r="F50" s="166"/>
      <c r="G50" s="166"/>
      <c r="H50" s="166"/>
      <c r="I50" s="166"/>
      <c r="J50" s="166"/>
      <c r="K50" s="166"/>
      <c r="L50" s="166"/>
      <c r="M50" s="167"/>
    </row>
    <row r="51" spans="1:13" s="73" customFormat="1" ht="33" customHeight="1">
      <c r="A51" s="69">
        <v>-1</v>
      </c>
      <c r="B51" s="25">
        <v>0</v>
      </c>
      <c r="C51" s="25">
        <v>0</v>
      </c>
      <c r="D51" s="102" t="s">
        <v>106</v>
      </c>
      <c r="E51" s="103"/>
      <c r="F51" s="103"/>
      <c r="G51" s="104"/>
      <c r="H51" s="104"/>
      <c r="I51" s="104"/>
      <c r="J51" s="104"/>
      <c r="K51" s="104"/>
      <c r="L51" s="104"/>
      <c r="M51" s="105"/>
    </row>
    <row r="52" spans="1:13" s="4" customFormat="1" ht="24" customHeight="1">
      <c r="A52" s="42">
        <f>SUM(A49:A51)</f>
        <v>-355.5</v>
      </c>
      <c r="B52" s="42">
        <f>SUM(B50:B50)</f>
        <v>0</v>
      </c>
      <c r="C52" s="42">
        <f>SUM(C50:C50)</f>
        <v>0</v>
      </c>
      <c r="D52" s="149" t="s">
        <v>104</v>
      </c>
      <c r="E52" s="150"/>
      <c r="F52" s="150"/>
      <c r="G52" s="150"/>
      <c r="H52" s="150"/>
      <c r="I52" s="150"/>
      <c r="J52" s="150"/>
      <c r="K52" s="150"/>
      <c r="L52" s="150"/>
      <c r="M52" s="151"/>
    </row>
    <row r="53" spans="1:13" s="4" customFormat="1" ht="24" customHeight="1">
      <c r="A53" s="174" t="s">
        <v>27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6"/>
    </row>
    <row r="54" spans="1:13" s="8" customFormat="1" ht="48.75" customHeight="1">
      <c r="A54" s="71">
        <v>-18.7</v>
      </c>
      <c r="B54" s="69">
        <v>0</v>
      </c>
      <c r="C54" s="69">
        <v>0</v>
      </c>
      <c r="D54" s="102" t="s">
        <v>108</v>
      </c>
      <c r="E54" s="166"/>
      <c r="F54" s="166"/>
      <c r="G54" s="166"/>
      <c r="H54" s="166"/>
      <c r="I54" s="166"/>
      <c r="J54" s="166"/>
      <c r="K54" s="180" t="s">
        <v>107</v>
      </c>
      <c r="L54" s="181"/>
      <c r="M54" s="182"/>
    </row>
    <row r="55" spans="1:13" s="8" customFormat="1" ht="49.5" customHeight="1">
      <c r="A55" s="71">
        <v>18.7</v>
      </c>
      <c r="B55" s="69">
        <v>0</v>
      </c>
      <c r="C55" s="69">
        <v>0</v>
      </c>
      <c r="D55" s="102" t="s">
        <v>109</v>
      </c>
      <c r="E55" s="166"/>
      <c r="F55" s="166"/>
      <c r="G55" s="166"/>
      <c r="H55" s="166"/>
      <c r="I55" s="166"/>
      <c r="J55" s="166"/>
      <c r="K55" s="183"/>
      <c r="L55" s="184"/>
      <c r="M55" s="185"/>
    </row>
    <row r="56" spans="1:13" s="8" customFormat="1" ht="52.5" customHeight="1">
      <c r="A56" s="69">
        <v>-115.1</v>
      </c>
      <c r="B56" s="69">
        <v>0</v>
      </c>
      <c r="C56" s="69">
        <v>0</v>
      </c>
      <c r="D56" s="102" t="s">
        <v>110</v>
      </c>
      <c r="E56" s="103"/>
      <c r="F56" s="103"/>
      <c r="G56" s="104"/>
      <c r="H56" s="104"/>
      <c r="I56" s="104"/>
      <c r="J56" s="104"/>
      <c r="K56" s="104"/>
      <c r="L56" s="104"/>
      <c r="M56" s="105"/>
    </row>
    <row r="57" spans="1:13" s="8" customFormat="1" ht="44.25" customHeight="1">
      <c r="A57" s="69">
        <v>-45.9</v>
      </c>
      <c r="B57" s="69">
        <v>0</v>
      </c>
      <c r="C57" s="69">
        <v>0</v>
      </c>
      <c r="D57" s="102" t="s">
        <v>111</v>
      </c>
      <c r="E57" s="103"/>
      <c r="F57" s="103"/>
      <c r="G57" s="104"/>
      <c r="H57" s="104"/>
      <c r="I57" s="104"/>
      <c r="J57" s="104"/>
      <c r="K57" s="104"/>
      <c r="L57" s="104"/>
      <c r="M57" s="105"/>
    </row>
    <row r="58" spans="1:13" s="8" customFormat="1" ht="37.5" customHeight="1">
      <c r="A58" s="69">
        <v>42.1</v>
      </c>
      <c r="B58" s="69">
        <v>0</v>
      </c>
      <c r="C58" s="69">
        <v>0</v>
      </c>
      <c r="D58" s="102" t="s">
        <v>112</v>
      </c>
      <c r="E58" s="103"/>
      <c r="F58" s="103"/>
      <c r="G58" s="104"/>
      <c r="H58" s="104"/>
      <c r="I58" s="104"/>
      <c r="J58" s="104"/>
      <c r="K58" s="104"/>
      <c r="L58" s="104"/>
      <c r="M58" s="105"/>
    </row>
    <row r="59" spans="1:13" s="8" customFormat="1" ht="70.5" customHeight="1">
      <c r="A59" s="69">
        <v>26</v>
      </c>
      <c r="B59" s="69">
        <v>0</v>
      </c>
      <c r="C59" s="69">
        <v>0</v>
      </c>
      <c r="D59" s="102" t="s">
        <v>115</v>
      </c>
      <c r="E59" s="103"/>
      <c r="F59" s="103"/>
      <c r="G59" s="104"/>
      <c r="H59" s="104"/>
      <c r="I59" s="104"/>
      <c r="J59" s="104"/>
      <c r="K59" s="104"/>
      <c r="L59" s="104"/>
      <c r="M59" s="105"/>
    </row>
    <row r="60" spans="1:13" s="8" customFormat="1" ht="38.25" customHeight="1">
      <c r="A60" s="69">
        <f>10</f>
        <v>10</v>
      </c>
      <c r="B60" s="69">
        <v>0</v>
      </c>
      <c r="C60" s="69">
        <v>0</v>
      </c>
      <c r="D60" s="102" t="s">
        <v>113</v>
      </c>
      <c r="E60" s="103"/>
      <c r="F60" s="103"/>
      <c r="G60" s="104"/>
      <c r="H60" s="104"/>
      <c r="I60" s="104"/>
      <c r="J60" s="104"/>
      <c r="K60" s="104"/>
      <c r="L60" s="104"/>
      <c r="M60" s="105"/>
    </row>
    <row r="61" spans="1:13" s="8" customFormat="1" ht="65.25" customHeight="1">
      <c r="A61" s="69">
        <f>18+52.9</f>
        <v>70.9</v>
      </c>
      <c r="B61" s="69">
        <v>0</v>
      </c>
      <c r="C61" s="69">
        <v>0</v>
      </c>
      <c r="D61" s="102" t="s">
        <v>114</v>
      </c>
      <c r="E61" s="103"/>
      <c r="F61" s="103"/>
      <c r="G61" s="104"/>
      <c r="H61" s="104"/>
      <c r="I61" s="104"/>
      <c r="J61" s="104"/>
      <c r="K61" s="104"/>
      <c r="L61" s="104"/>
      <c r="M61" s="105"/>
    </row>
    <row r="62" spans="1:13" s="8" customFormat="1" ht="54.75" customHeight="1">
      <c r="A62" s="69">
        <v>7</v>
      </c>
      <c r="B62" s="69">
        <v>0</v>
      </c>
      <c r="C62" s="69">
        <v>0</v>
      </c>
      <c r="D62" s="102" t="s">
        <v>118</v>
      </c>
      <c r="E62" s="103"/>
      <c r="F62" s="103"/>
      <c r="G62" s="104"/>
      <c r="H62" s="104"/>
      <c r="I62" s="104"/>
      <c r="J62" s="104"/>
      <c r="K62" s="104"/>
      <c r="L62" s="104"/>
      <c r="M62" s="105"/>
    </row>
    <row r="63" spans="1:13" s="75" customFormat="1" ht="48" customHeight="1">
      <c r="A63" s="71">
        <v>0.5</v>
      </c>
      <c r="B63" s="76">
        <v>0</v>
      </c>
      <c r="C63" s="76">
        <v>0</v>
      </c>
      <c r="D63" s="102" t="s">
        <v>116</v>
      </c>
      <c r="E63" s="103"/>
      <c r="F63" s="103"/>
      <c r="G63" s="104"/>
      <c r="H63" s="104"/>
      <c r="I63" s="104"/>
      <c r="J63" s="104"/>
      <c r="K63" s="104"/>
      <c r="L63" s="104"/>
      <c r="M63" s="105"/>
    </row>
    <row r="64" spans="1:13" s="8" customFormat="1" ht="41.25" customHeight="1">
      <c r="A64" s="69">
        <f>4.5</f>
        <v>4.5</v>
      </c>
      <c r="B64" s="25">
        <v>0</v>
      </c>
      <c r="C64" s="25">
        <v>0</v>
      </c>
      <c r="D64" s="102" t="s">
        <v>117</v>
      </c>
      <c r="E64" s="103"/>
      <c r="F64" s="103"/>
      <c r="G64" s="104"/>
      <c r="H64" s="104"/>
      <c r="I64" s="104"/>
      <c r="J64" s="104"/>
      <c r="K64" s="104"/>
      <c r="L64" s="104"/>
      <c r="M64" s="105"/>
    </row>
    <row r="65" spans="1:13" s="8" customFormat="1" ht="54.75" customHeight="1" hidden="1">
      <c r="A65" s="69"/>
      <c r="B65" s="25">
        <v>0</v>
      </c>
      <c r="C65" s="25">
        <v>0</v>
      </c>
      <c r="D65" s="102" t="s">
        <v>86</v>
      </c>
      <c r="E65" s="103"/>
      <c r="F65" s="103"/>
      <c r="G65" s="104"/>
      <c r="H65" s="104"/>
      <c r="I65" s="104"/>
      <c r="J65" s="104"/>
      <c r="K65" s="104"/>
      <c r="L65" s="104"/>
      <c r="M65" s="105"/>
    </row>
    <row r="66" spans="1:13" s="8" customFormat="1" ht="43.5" customHeight="1" hidden="1">
      <c r="A66" s="69"/>
      <c r="B66" s="25">
        <v>0</v>
      </c>
      <c r="C66" s="25">
        <v>0</v>
      </c>
      <c r="D66" s="102" t="s">
        <v>84</v>
      </c>
      <c r="E66" s="166"/>
      <c r="F66" s="166"/>
      <c r="G66" s="166"/>
      <c r="H66" s="166"/>
      <c r="I66" s="166"/>
      <c r="J66" s="166"/>
      <c r="K66" s="166"/>
      <c r="L66" s="166"/>
      <c r="M66" s="167"/>
    </row>
    <row r="67" spans="1:13" s="8" customFormat="1" ht="48" customHeight="1" hidden="1">
      <c r="A67" s="69"/>
      <c r="B67" s="69">
        <v>0</v>
      </c>
      <c r="C67" s="69">
        <v>0</v>
      </c>
      <c r="D67" s="102" t="s">
        <v>87</v>
      </c>
      <c r="E67" s="103"/>
      <c r="F67" s="103"/>
      <c r="G67" s="104"/>
      <c r="H67" s="104"/>
      <c r="I67" s="104"/>
      <c r="J67" s="104"/>
      <c r="K67" s="104"/>
      <c r="L67" s="104"/>
      <c r="M67" s="105"/>
    </row>
    <row r="68" spans="1:13" s="8" customFormat="1" ht="55.5" customHeight="1" hidden="1">
      <c r="A68" s="69"/>
      <c r="B68" s="25">
        <v>0</v>
      </c>
      <c r="C68" s="25">
        <v>0</v>
      </c>
      <c r="D68" s="102" t="s">
        <v>85</v>
      </c>
      <c r="E68" s="103"/>
      <c r="F68" s="103"/>
      <c r="G68" s="104"/>
      <c r="H68" s="104"/>
      <c r="I68" s="104"/>
      <c r="J68" s="104"/>
      <c r="K68" s="104"/>
      <c r="L68" s="104"/>
      <c r="M68" s="105"/>
    </row>
    <row r="69" spans="1:13" s="8" customFormat="1" ht="43.5" customHeight="1" hidden="1">
      <c r="A69" s="69"/>
      <c r="B69" s="25">
        <v>0</v>
      </c>
      <c r="C69" s="25">
        <v>0</v>
      </c>
      <c r="D69" s="102" t="s">
        <v>88</v>
      </c>
      <c r="E69" s="103"/>
      <c r="F69" s="103"/>
      <c r="G69" s="104"/>
      <c r="H69" s="104"/>
      <c r="I69" s="104"/>
      <c r="J69" s="104"/>
      <c r="K69" s="104"/>
      <c r="L69" s="104"/>
      <c r="M69" s="105"/>
    </row>
    <row r="70" spans="1:13" s="8" customFormat="1" ht="43.5" customHeight="1" hidden="1">
      <c r="A70" s="69"/>
      <c r="B70" s="25">
        <v>0</v>
      </c>
      <c r="C70" s="25">
        <v>0</v>
      </c>
      <c r="D70" s="102" t="s">
        <v>83</v>
      </c>
      <c r="E70" s="103"/>
      <c r="F70" s="103"/>
      <c r="G70" s="104"/>
      <c r="H70" s="104"/>
      <c r="I70" s="104"/>
      <c r="J70" s="104"/>
      <c r="K70" s="104"/>
      <c r="L70" s="104"/>
      <c r="M70" s="105"/>
    </row>
    <row r="71" spans="1:13" s="8" customFormat="1" ht="43.5" customHeight="1" hidden="1">
      <c r="A71" s="69"/>
      <c r="B71" s="25">
        <v>0</v>
      </c>
      <c r="C71" s="25">
        <v>0</v>
      </c>
      <c r="D71" s="102" t="s">
        <v>82</v>
      </c>
      <c r="E71" s="166"/>
      <c r="F71" s="166"/>
      <c r="G71" s="166"/>
      <c r="H71" s="166"/>
      <c r="I71" s="166"/>
      <c r="J71" s="166"/>
      <c r="K71" s="166"/>
      <c r="L71" s="166"/>
      <c r="M71" s="167"/>
    </row>
    <row r="72" spans="1:13" s="8" customFormat="1" ht="30.75" customHeight="1" hidden="1">
      <c r="A72" s="7"/>
      <c r="B72" s="22">
        <v>0</v>
      </c>
      <c r="C72" s="22">
        <v>0</v>
      </c>
      <c r="D72" s="124" t="s">
        <v>69</v>
      </c>
      <c r="E72" s="125"/>
      <c r="F72" s="125"/>
      <c r="G72" s="125"/>
      <c r="H72" s="125"/>
      <c r="I72" s="125"/>
      <c r="J72" s="125"/>
      <c r="K72" s="125"/>
      <c r="L72" s="125"/>
      <c r="M72" s="126"/>
    </row>
    <row r="73" spans="1:13" s="8" customFormat="1" ht="33" customHeight="1" hidden="1">
      <c r="A73" s="7"/>
      <c r="B73" s="22">
        <v>0</v>
      </c>
      <c r="C73" s="22">
        <v>0</v>
      </c>
      <c r="D73" s="124" t="s">
        <v>68</v>
      </c>
      <c r="E73" s="125"/>
      <c r="F73" s="125"/>
      <c r="G73" s="125"/>
      <c r="H73" s="125"/>
      <c r="I73" s="125"/>
      <c r="J73" s="125"/>
      <c r="K73" s="125"/>
      <c r="L73" s="125"/>
      <c r="M73" s="126"/>
    </row>
    <row r="74" spans="1:13" s="8" customFormat="1" ht="33" customHeight="1" hidden="1">
      <c r="A74" s="7"/>
      <c r="B74" s="22">
        <v>0</v>
      </c>
      <c r="C74" s="22">
        <v>0</v>
      </c>
      <c r="D74" s="124" t="s">
        <v>59</v>
      </c>
      <c r="E74" s="125"/>
      <c r="F74" s="125"/>
      <c r="G74" s="125"/>
      <c r="H74" s="125"/>
      <c r="I74" s="125"/>
      <c r="J74" s="125"/>
      <c r="K74" s="125"/>
      <c r="L74" s="125"/>
      <c r="M74" s="126"/>
    </row>
    <row r="75" spans="1:13" s="8" customFormat="1" ht="33" customHeight="1" hidden="1">
      <c r="A75" s="7"/>
      <c r="B75" s="22">
        <v>0</v>
      </c>
      <c r="C75" s="22">
        <v>0</v>
      </c>
      <c r="D75" s="124" t="s">
        <v>60</v>
      </c>
      <c r="E75" s="125"/>
      <c r="F75" s="125"/>
      <c r="G75" s="125"/>
      <c r="H75" s="125"/>
      <c r="I75" s="125"/>
      <c r="J75" s="125"/>
      <c r="K75" s="125"/>
      <c r="L75" s="125"/>
      <c r="M75" s="126"/>
    </row>
    <row r="76" spans="1:13" s="8" customFormat="1" ht="33" customHeight="1" hidden="1">
      <c r="A76" s="7"/>
      <c r="B76" s="22">
        <v>0</v>
      </c>
      <c r="C76" s="22">
        <v>0</v>
      </c>
      <c r="D76" s="124" t="s">
        <v>61</v>
      </c>
      <c r="E76" s="125"/>
      <c r="F76" s="125"/>
      <c r="G76" s="125"/>
      <c r="H76" s="125"/>
      <c r="I76" s="125"/>
      <c r="J76" s="125"/>
      <c r="K76" s="125"/>
      <c r="L76" s="125"/>
      <c r="M76" s="126"/>
    </row>
    <row r="77" spans="1:13" s="8" customFormat="1" ht="33.75" customHeight="1" hidden="1">
      <c r="A77" s="7"/>
      <c r="B77" s="22">
        <v>0</v>
      </c>
      <c r="C77" s="22">
        <v>0</v>
      </c>
      <c r="D77" s="124" t="s">
        <v>58</v>
      </c>
      <c r="E77" s="125"/>
      <c r="F77" s="125"/>
      <c r="G77" s="125"/>
      <c r="H77" s="125"/>
      <c r="I77" s="125"/>
      <c r="J77" s="125"/>
      <c r="K77" s="125"/>
      <c r="L77" s="125"/>
      <c r="M77" s="126"/>
    </row>
    <row r="78" spans="1:13" s="8" customFormat="1" ht="49.5" customHeight="1" hidden="1">
      <c r="A78" s="7"/>
      <c r="B78" s="22">
        <v>0</v>
      </c>
      <c r="C78" s="22">
        <v>0</v>
      </c>
      <c r="D78" s="172" t="s">
        <v>64</v>
      </c>
      <c r="E78" s="173"/>
      <c r="F78" s="173"/>
      <c r="G78" s="173"/>
      <c r="H78" s="173"/>
      <c r="I78" s="173"/>
      <c r="J78" s="173"/>
      <c r="K78" s="132" t="s">
        <v>63</v>
      </c>
      <c r="L78" s="158"/>
      <c r="M78" s="159"/>
    </row>
    <row r="79" spans="1:13" s="8" customFormat="1" ht="54.75" customHeight="1" hidden="1">
      <c r="A79" s="7"/>
      <c r="B79" s="22">
        <v>0</v>
      </c>
      <c r="C79" s="22">
        <v>0</v>
      </c>
      <c r="D79" s="172" t="s">
        <v>62</v>
      </c>
      <c r="E79" s="173"/>
      <c r="F79" s="173"/>
      <c r="G79" s="173"/>
      <c r="H79" s="173"/>
      <c r="I79" s="173"/>
      <c r="J79" s="173"/>
      <c r="K79" s="160"/>
      <c r="L79" s="161"/>
      <c r="M79" s="162"/>
    </row>
    <row r="80" spans="1:13" s="8" customFormat="1" ht="31.5" customHeight="1" hidden="1">
      <c r="A80" s="7"/>
      <c r="B80" s="52"/>
      <c r="C80" s="52"/>
      <c r="D80" s="142" t="s">
        <v>28</v>
      </c>
      <c r="E80" s="143"/>
      <c r="F80" s="143"/>
      <c r="G80" s="143"/>
      <c r="H80" s="143"/>
      <c r="I80" s="143"/>
      <c r="J80" s="143"/>
      <c r="K80" s="143"/>
      <c r="L80" s="143"/>
      <c r="M80" s="144"/>
    </row>
    <row r="81" spans="1:13" s="8" customFormat="1" ht="29.25" customHeight="1" hidden="1">
      <c r="A81" s="7"/>
      <c r="B81" s="52"/>
      <c r="C81" s="52"/>
      <c r="D81" s="142" t="s">
        <v>29</v>
      </c>
      <c r="E81" s="143"/>
      <c r="F81" s="143"/>
      <c r="G81" s="143"/>
      <c r="H81" s="143"/>
      <c r="I81" s="143"/>
      <c r="J81" s="143"/>
      <c r="K81" s="143"/>
      <c r="L81" s="143"/>
      <c r="M81" s="144"/>
    </row>
    <row r="82" spans="1:13" s="8" customFormat="1" ht="32.25" customHeight="1" hidden="1">
      <c r="A82" s="7"/>
      <c r="B82" s="52"/>
      <c r="C82" s="52"/>
      <c r="D82" s="142" t="s">
        <v>30</v>
      </c>
      <c r="E82" s="143"/>
      <c r="F82" s="143"/>
      <c r="G82" s="143"/>
      <c r="H82" s="143"/>
      <c r="I82" s="143"/>
      <c r="J82" s="143"/>
      <c r="K82" s="143"/>
      <c r="L82" s="143"/>
      <c r="M82" s="144"/>
    </row>
    <row r="83" spans="1:13" s="8" customFormat="1" ht="31.5" customHeight="1" hidden="1">
      <c r="A83" s="7"/>
      <c r="B83" s="52"/>
      <c r="C83" s="52"/>
      <c r="D83" s="142" t="s">
        <v>31</v>
      </c>
      <c r="E83" s="143"/>
      <c r="F83" s="143"/>
      <c r="G83" s="143"/>
      <c r="H83" s="143"/>
      <c r="I83" s="143"/>
      <c r="J83" s="143"/>
      <c r="K83" s="143"/>
      <c r="L83" s="143"/>
      <c r="M83" s="144"/>
    </row>
    <row r="84" spans="1:13" s="8" customFormat="1" ht="33.75" customHeight="1" hidden="1">
      <c r="A84" s="7"/>
      <c r="B84" s="22"/>
      <c r="C84" s="22"/>
      <c r="D84" s="124" t="s">
        <v>32</v>
      </c>
      <c r="E84" s="125"/>
      <c r="F84" s="125"/>
      <c r="G84" s="125"/>
      <c r="H84" s="125"/>
      <c r="I84" s="125"/>
      <c r="J84" s="125"/>
      <c r="K84" s="125"/>
      <c r="L84" s="125"/>
      <c r="M84" s="126"/>
    </row>
    <row r="85" spans="1:13" s="8" customFormat="1" ht="51" customHeight="1" hidden="1">
      <c r="A85" s="7"/>
      <c r="B85" s="22"/>
      <c r="C85" s="22"/>
      <c r="D85" s="124" t="s">
        <v>21</v>
      </c>
      <c r="E85" s="125"/>
      <c r="F85" s="125"/>
      <c r="G85" s="125"/>
      <c r="H85" s="125"/>
      <c r="I85" s="125"/>
      <c r="J85" s="125"/>
      <c r="K85" s="125"/>
      <c r="L85" s="125"/>
      <c r="M85" s="126"/>
    </row>
    <row r="86" spans="1:13" s="8" customFormat="1" ht="37.5" customHeight="1" hidden="1">
      <c r="A86" s="7"/>
      <c r="B86" s="22"/>
      <c r="C86" s="22"/>
      <c r="D86" s="124" t="s">
        <v>18</v>
      </c>
      <c r="E86" s="125"/>
      <c r="F86" s="125"/>
      <c r="G86" s="125"/>
      <c r="H86" s="125"/>
      <c r="I86" s="125"/>
      <c r="J86" s="125"/>
      <c r="K86" s="125"/>
      <c r="L86" s="125"/>
      <c r="M86" s="126"/>
    </row>
    <row r="87" spans="1:13" s="8" customFormat="1" ht="37.5" customHeight="1" hidden="1">
      <c r="A87" s="7"/>
      <c r="B87" s="52"/>
      <c r="C87" s="52"/>
      <c r="D87" s="142" t="s">
        <v>19</v>
      </c>
      <c r="E87" s="143"/>
      <c r="F87" s="143"/>
      <c r="G87" s="143"/>
      <c r="H87" s="143"/>
      <c r="I87" s="143"/>
      <c r="J87" s="143"/>
      <c r="K87" s="143"/>
      <c r="L87" s="143"/>
      <c r="M87" s="144"/>
    </row>
    <row r="88" spans="1:14" s="9" customFormat="1" ht="36" customHeight="1" hidden="1">
      <c r="A88" s="7"/>
      <c r="B88" s="52"/>
      <c r="C88" s="52"/>
      <c r="D88" s="142" t="s">
        <v>16</v>
      </c>
      <c r="E88" s="143"/>
      <c r="F88" s="143"/>
      <c r="G88" s="143"/>
      <c r="H88" s="143"/>
      <c r="I88" s="143"/>
      <c r="J88" s="143"/>
      <c r="K88" s="143"/>
      <c r="L88" s="143"/>
      <c r="M88" s="144"/>
      <c r="N88" s="8"/>
    </row>
    <row r="89" spans="1:14" s="9" customFormat="1" ht="39" customHeight="1" hidden="1">
      <c r="A89" s="7"/>
      <c r="B89" s="52"/>
      <c r="C89" s="52"/>
      <c r="D89" s="142" t="s">
        <v>13</v>
      </c>
      <c r="E89" s="143"/>
      <c r="F89" s="143"/>
      <c r="G89" s="143"/>
      <c r="H89" s="143"/>
      <c r="I89" s="143"/>
      <c r="J89" s="143"/>
      <c r="K89" s="143"/>
      <c r="L89" s="143"/>
      <c r="M89" s="144"/>
      <c r="N89" s="8"/>
    </row>
    <row r="90" spans="1:14" s="9" customFormat="1" ht="44.25" customHeight="1" hidden="1">
      <c r="A90" s="7"/>
      <c r="B90" s="22"/>
      <c r="C90" s="22"/>
      <c r="D90" s="124" t="s">
        <v>14</v>
      </c>
      <c r="E90" s="125"/>
      <c r="F90" s="125"/>
      <c r="G90" s="125"/>
      <c r="H90" s="125"/>
      <c r="I90" s="125"/>
      <c r="J90" s="125"/>
      <c r="K90" s="125"/>
      <c r="L90" s="125"/>
      <c r="M90" s="126"/>
      <c r="N90" s="8"/>
    </row>
    <row r="91" spans="1:14" s="9" customFormat="1" ht="44.25" customHeight="1" hidden="1">
      <c r="A91" s="7"/>
      <c r="B91" s="52"/>
      <c r="C91" s="52"/>
      <c r="D91" s="142" t="s">
        <v>15</v>
      </c>
      <c r="E91" s="143"/>
      <c r="F91" s="143"/>
      <c r="G91" s="143"/>
      <c r="H91" s="143"/>
      <c r="I91" s="143"/>
      <c r="J91" s="143"/>
      <c r="K91" s="143"/>
      <c r="L91" s="143"/>
      <c r="M91" s="144"/>
      <c r="N91" s="8"/>
    </row>
    <row r="92" spans="1:14" s="9" customFormat="1" ht="44.25" customHeight="1" hidden="1">
      <c r="A92" s="7"/>
      <c r="B92" s="22"/>
      <c r="C92" s="22"/>
      <c r="D92" s="124" t="s">
        <v>22</v>
      </c>
      <c r="E92" s="138"/>
      <c r="F92" s="138"/>
      <c r="G92" s="138"/>
      <c r="H92" s="138"/>
      <c r="I92" s="138"/>
      <c r="J92" s="138"/>
      <c r="K92" s="138"/>
      <c r="L92" s="138"/>
      <c r="M92" s="139"/>
      <c r="N92" s="8"/>
    </row>
    <row r="93" spans="1:13" s="8" customFormat="1" ht="42" customHeight="1" hidden="1">
      <c r="A93" s="7"/>
      <c r="B93" s="22"/>
      <c r="C93" s="22"/>
      <c r="D93" s="124" t="s">
        <v>17</v>
      </c>
      <c r="E93" s="138"/>
      <c r="F93" s="138"/>
      <c r="G93" s="138"/>
      <c r="H93" s="138"/>
      <c r="I93" s="138"/>
      <c r="J93" s="138"/>
      <c r="K93" s="138"/>
      <c r="L93" s="138"/>
      <c r="M93" s="139"/>
    </row>
    <row r="94" spans="1:13" s="8" customFormat="1" ht="50.25" customHeight="1" hidden="1">
      <c r="A94" s="7"/>
      <c r="B94" s="22"/>
      <c r="C94" s="22"/>
      <c r="D94" s="127" t="s">
        <v>23</v>
      </c>
      <c r="E94" s="128"/>
      <c r="F94" s="128"/>
      <c r="G94" s="132" t="s">
        <v>20</v>
      </c>
      <c r="H94" s="133"/>
      <c r="I94" s="133"/>
      <c r="J94" s="133"/>
      <c r="K94" s="133"/>
      <c r="L94" s="133"/>
      <c r="M94" s="134"/>
    </row>
    <row r="95" spans="1:13" s="8" customFormat="1" ht="50.25" customHeight="1" hidden="1">
      <c r="A95" s="7"/>
      <c r="B95" s="22"/>
      <c r="C95" s="22"/>
      <c r="D95" s="127" t="s">
        <v>24</v>
      </c>
      <c r="E95" s="128"/>
      <c r="F95" s="128"/>
      <c r="G95" s="135"/>
      <c r="H95" s="136"/>
      <c r="I95" s="136"/>
      <c r="J95" s="136"/>
      <c r="K95" s="136"/>
      <c r="L95" s="136"/>
      <c r="M95" s="137"/>
    </row>
    <row r="96" spans="1:14" s="8" customFormat="1" ht="31.5" customHeight="1" hidden="1">
      <c r="A96" s="53"/>
      <c r="B96" s="52">
        <v>0</v>
      </c>
      <c r="C96" s="52">
        <v>0</v>
      </c>
      <c r="D96" s="124" t="s">
        <v>52</v>
      </c>
      <c r="E96" s="125"/>
      <c r="F96" s="125"/>
      <c r="G96" s="125"/>
      <c r="H96" s="125"/>
      <c r="I96" s="125"/>
      <c r="J96" s="125"/>
      <c r="K96" s="125"/>
      <c r="L96" s="125"/>
      <c r="M96" s="126"/>
      <c r="N96" s="12"/>
    </row>
    <row r="97" spans="1:14" s="8" customFormat="1" ht="55.5" customHeight="1" hidden="1">
      <c r="A97" s="7"/>
      <c r="B97" s="52">
        <v>0</v>
      </c>
      <c r="C97" s="52">
        <v>0</v>
      </c>
      <c r="D97" s="124" t="s">
        <v>53</v>
      </c>
      <c r="E97" s="125"/>
      <c r="F97" s="125"/>
      <c r="G97" s="125"/>
      <c r="H97" s="125"/>
      <c r="I97" s="125"/>
      <c r="J97" s="125"/>
      <c r="K97" s="125"/>
      <c r="L97" s="125"/>
      <c r="M97" s="126"/>
      <c r="N97" s="12"/>
    </row>
    <row r="98" spans="1:13" s="8" customFormat="1" ht="47.25" customHeight="1" hidden="1">
      <c r="A98" s="7"/>
      <c r="B98" s="52">
        <v>0</v>
      </c>
      <c r="C98" s="52">
        <v>0</v>
      </c>
      <c r="D98" s="124" t="s">
        <v>54</v>
      </c>
      <c r="E98" s="125"/>
      <c r="F98" s="125"/>
      <c r="G98" s="125"/>
      <c r="H98" s="125"/>
      <c r="I98" s="125"/>
      <c r="J98" s="125"/>
      <c r="K98" s="125"/>
      <c r="L98" s="125"/>
      <c r="M98" s="126"/>
    </row>
    <row r="99" spans="1:13" s="8" customFormat="1" ht="39.75" customHeight="1" hidden="1">
      <c r="A99" s="7"/>
      <c r="B99" s="52">
        <v>0</v>
      </c>
      <c r="C99" s="52">
        <v>0</v>
      </c>
      <c r="D99" s="124" t="s">
        <v>55</v>
      </c>
      <c r="E99" s="125"/>
      <c r="F99" s="125"/>
      <c r="G99" s="125"/>
      <c r="H99" s="125"/>
      <c r="I99" s="125"/>
      <c r="J99" s="125"/>
      <c r="K99" s="125"/>
      <c r="L99" s="125"/>
      <c r="M99" s="126"/>
    </row>
    <row r="100" spans="1:13" s="8" customFormat="1" ht="37.5" customHeight="1" hidden="1">
      <c r="A100" s="7"/>
      <c r="B100" s="52">
        <v>0</v>
      </c>
      <c r="C100" s="52">
        <v>0</v>
      </c>
      <c r="D100" s="124" t="s">
        <v>56</v>
      </c>
      <c r="E100" s="125"/>
      <c r="F100" s="125"/>
      <c r="G100" s="125"/>
      <c r="H100" s="125"/>
      <c r="I100" s="125"/>
      <c r="J100" s="125"/>
      <c r="K100" s="125"/>
      <c r="L100" s="125"/>
      <c r="M100" s="126"/>
    </row>
    <row r="101" spans="1:13" s="8" customFormat="1" ht="32.25" customHeight="1" hidden="1">
      <c r="A101" s="7"/>
      <c r="B101" s="22"/>
      <c r="C101" s="22"/>
      <c r="D101" s="124" t="s">
        <v>11</v>
      </c>
      <c r="E101" s="125"/>
      <c r="F101" s="125"/>
      <c r="G101" s="125"/>
      <c r="H101" s="125"/>
      <c r="I101" s="125"/>
      <c r="J101" s="125"/>
      <c r="K101" s="125"/>
      <c r="L101" s="125"/>
      <c r="M101" s="126"/>
    </row>
    <row r="102" spans="1:13" s="8" customFormat="1" ht="30" customHeight="1" hidden="1">
      <c r="A102" s="7"/>
      <c r="B102" s="22"/>
      <c r="C102" s="22"/>
      <c r="D102" s="124" t="s">
        <v>12</v>
      </c>
      <c r="E102" s="125"/>
      <c r="F102" s="125"/>
      <c r="G102" s="125"/>
      <c r="H102" s="125"/>
      <c r="I102" s="125"/>
      <c r="J102" s="125"/>
      <c r="K102" s="125"/>
      <c r="L102" s="125"/>
      <c r="M102" s="126"/>
    </row>
    <row r="103" spans="1:13" s="8" customFormat="1" ht="41.25" customHeight="1" hidden="1">
      <c r="A103" s="7"/>
      <c r="B103" s="22"/>
      <c r="C103" s="22"/>
      <c r="D103" s="124" t="s">
        <v>26</v>
      </c>
      <c r="E103" s="125"/>
      <c r="F103" s="125"/>
      <c r="G103" s="125"/>
      <c r="H103" s="125"/>
      <c r="I103" s="125"/>
      <c r="J103" s="125"/>
      <c r="K103" s="125"/>
      <c r="L103" s="125"/>
      <c r="M103" s="126"/>
    </row>
    <row r="104" spans="1:13" s="8" customFormat="1" ht="25.5" customHeight="1" hidden="1">
      <c r="A104" s="7"/>
      <c r="B104" s="22"/>
      <c r="C104" s="22"/>
      <c r="D104" s="124" t="s">
        <v>25</v>
      </c>
      <c r="E104" s="125"/>
      <c r="F104" s="125"/>
      <c r="G104" s="125"/>
      <c r="H104" s="125"/>
      <c r="I104" s="125"/>
      <c r="J104" s="125"/>
      <c r="K104" s="125"/>
      <c r="L104" s="125"/>
      <c r="M104" s="126"/>
    </row>
    <row r="105" spans="1:13" s="4" customFormat="1" ht="36" customHeight="1" thickBot="1">
      <c r="A105" s="42">
        <f>SUM(A54:A95)</f>
        <v>0</v>
      </c>
      <c r="B105" s="42">
        <f>SUM(B54:B95)</f>
        <v>0</v>
      </c>
      <c r="C105" s="42">
        <f>SUM(C54:C95)</f>
        <v>0</v>
      </c>
      <c r="D105" s="140" t="s">
        <v>70</v>
      </c>
      <c r="E105" s="140"/>
      <c r="F105" s="140"/>
      <c r="G105" s="140"/>
      <c r="H105" s="140"/>
      <c r="I105" s="140"/>
      <c r="J105" s="140"/>
      <c r="K105" s="140"/>
      <c r="L105" s="140"/>
      <c r="M105" s="140"/>
    </row>
    <row r="106" spans="1:13" s="15" customFormat="1" ht="24" customHeight="1" thickBot="1">
      <c r="A106" s="74">
        <f>A47+A52+A105</f>
        <v>-355.5</v>
      </c>
      <c r="B106" s="74">
        <f>B47+B52+B105</f>
        <v>0</v>
      </c>
      <c r="C106" s="74">
        <f>C47+C52+C105</f>
        <v>0</v>
      </c>
      <c r="D106" s="146" t="s">
        <v>10</v>
      </c>
      <c r="E106" s="147"/>
      <c r="F106" s="147"/>
      <c r="G106" s="147"/>
      <c r="H106" s="147"/>
      <c r="I106" s="147"/>
      <c r="J106" s="147"/>
      <c r="K106" s="147"/>
      <c r="L106" s="147"/>
      <c r="M106" s="148"/>
    </row>
    <row r="107" spans="1:13" s="10" customFormat="1" ht="16.5" customHeight="1">
      <c r="A107" s="13"/>
      <c r="B107" s="13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s="16" customFormat="1" ht="17.25" customHeight="1">
      <c r="A108" s="145" t="s">
        <v>72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1:13" s="16" customFormat="1" ht="17.25" customHeight="1">
      <c r="A109" s="55" t="s">
        <v>1</v>
      </c>
      <c r="B109" s="55"/>
      <c r="C109" s="55"/>
      <c r="D109" s="56"/>
      <c r="E109" s="56"/>
      <c r="F109" s="56"/>
      <c r="G109" s="56"/>
      <c r="H109" s="56"/>
      <c r="I109" s="56"/>
      <c r="J109" s="56"/>
      <c r="K109" s="57" t="s">
        <v>39</v>
      </c>
      <c r="L109" s="57" t="s">
        <v>40</v>
      </c>
      <c r="M109" s="57" t="s">
        <v>79</v>
      </c>
    </row>
    <row r="110" spans="1:14" s="15" customFormat="1" ht="12.75" customHeight="1">
      <c r="A110" s="116" t="s">
        <v>41</v>
      </c>
      <c r="B110" s="117"/>
      <c r="C110" s="118"/>
      <c r="D110" s="116" t="s">
        <v>42</v>
      </c>
      <c r="E110" s="117"/>
      <c r="F110" s="117"/>
      <c r="G110" s="117"/>
      <c r="H110" s="117"/>
      <c r="I110" s="117"/>
      <c r="J110" s="118"/>
      <c r="K110" s="82" t="s">
        <v>57</v>
      </c>
      <c r="L110" s="82" t="s">
        <v>57</v>
      </c>
      <c r="M110" s="82" t="s">
        <v>57</v>
      </c>
      <c r="N110" s="29"/>
    </row>
    <row r="111" spans="1:14" s="15" customFormat="1" ht="16.5" customHeight="1">
      <c r="A111" s="119"/>
      <c r="B111" s="120"/>
      <c r="C111" s="121"/>
      <c r="D111" s="119"/>
      <c r="E111" s="120"/>
      <c r="F111" s="120"/>
      <c r="G111" s="120"/>
      <c r="H111" s="120"/>
      <c r="I111" s="120"/>
      <c r="J111" s="121"/>
      <c r="K111" s="83"/>
      <c r="L111" s="83"/>
      <c r="M111" s="83"/>
      <c r="N111" s="29"/>
    </row>
    <row r="112" spans="1:14" s="31" customFormat="1" ht="28.5" customHeight="1">
      <c r="A112" s="129" t="s">
        <v>43</v>
      </c>
      <c r="B112" s="130"/>
      <c r="C112" s="131"/>
      <c r="D112" s="87" t="s">
        <v>44</v>
      </c>
      <c r="E112" s="88"/>
      <c r="F112" s="88"/>
      <c r="G112" s="88"/>
      <c r="H112" s="88"/>
      <c r="I112" s="88"/>
      <c r="J112" s="89"/>
      <c r="K112" s="58">
        <f>K114+K117</f>
        <v>330.3000000000002</v>
      </c>
      <c r="L112" s="58">
        <f>L114+L117</f>
        <v>0</v>
      </c>
      <c r="M112" s="58">
        <f>M114+M117</f>
        <v>0</v>
      </c>
      <c r="N112" s="30"/>
    </row>
    <row r="113" spans="1:14" s="33" customFormat="1" ht="15" customHeight="1">
      <c r="A113" s="90" t="s">
        <v>45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2"/>
      <c r="N113" s="32"/>
    </row>
    <row r="114" spans="1:14" s="35" customFormat="1" ht="35.25" customHeight="1">
      <c r="A114" s="141" t="s">
        <v>46</v>
      </c>
      <c r="B114" s="123"/>
      <c r="C114" s="123"/>
      <c r="D114" s="108" t="s">
        <v>47</v>
      </c>
      <c r="E114" s="109"/>
      <c r="F114" s="109"/>
      <c r="G114" s="109"/>
      <c r="H114" s="109"/>
      <c r="I114" s="109"/>
      <c r="J114" s="109"/>
      <c r="K114" s="59">
        <f>K115</f>
        <v>-355.5</v>
      </c>
      <c r="L114" s="60">
        <f>L115+L116</f>
        <v>0</v>
      </c>
      <c r="M114" s="60">
        <f>M115+M116</f>
        <v>0</v>
      </c>
      <c r="N114" s="34"/>
    </row>
    <row r="115" spans="1:14" s="16" customFormat="1" ht="50.25" customHeight="1">
      <c r="A115" s="122" t="s">
        <v>48</v>
      </c>
      <c r="B115" s="123"/>
      <c r="C115" s="123"/>
      <c r="D115" s="106" t="s">
        <v>49</v>
      </c>
      <c r="E115" s="107"/>
      <c r="F115" s="107"/>
      <c r="G115" s="107"/>
      <c r="H115" s="107"/>
      <c r="I115" s="107"/>
      <c r="J115" s="107"/>
      <c r="K115" s="62">
        <f>0-355.5</f>
        <v>-355.5</v>
      </c>
      <c r="L115" s="63">
        <v>0</v>
      </c>
      <c r="M115" s="63">
        <v>0</v>
      </c>
      <c r="N115" s="36"/>
    </row>
    <row r="116" spans="1:14" s="16" customFormat="1" ht="52.5" customHeight="1" hidden="1">
      <c r="A116" s="122" t="s">
        <v>50</v>
      </c>
      <c r="B116" s="123"/>
      <c r="C116" s="123"/>
      <c r="D116" s="106" t="s">
        <v>51</v>
      </c>
      <c r="E116" s="107"/>
      <c r="F116" s="107"/>
      <c r="G116" s="107"/>
      <c r="H116" s="107"/>
      <c r="I116" s="107"/>
      <c r="J116" s="107"/>
      <c r="K116" s="61"/>
      <c r="L116" s="63">
        <v>0</v>
      </c>
      <c r="M116" s="63">
        <v>0</v>
      </c>
      <c r="N116" s="36"/>
    </row>
    <row r="117" spans="1:14" s="35" customFormat="1" ht="33" customHeight="1">
      <c r="A117" s="84" t="s">
        <v>9</v>
      </c>
      <c r="B117" s="85"/>
      <c r="C117" s="86"/>
      <c r="D117" s="96" t="s">
        <v>4</v>
      </c>
      <c r="E117" s="97"/>
      <c r="F117" s="97"/>
      <c r="G117" s="97"/>
      <c r="H117" s="97"/>
      <c r="I117" s="97"/>
      <c r="J117" s="98"/>
      <c r="K117" s="60">
        <f>K118+K119</f>
        <v>685.8000000000002</v>
      </c>
      <c r="L117" s="60">
        <f>L118+L119</f>
        <v>0</v>
      </c>
      <c r="M117" s="60">
        <f>M118+M119</f>
        <v>0</v>
      </c>
      <c r="N117" s="34"/>
    </row>
    <row r="118" spans="1:14" s="16" customFormat="1" ht="32.25" customHeight="1">
      <c r="A118" s="110" t="s">
        <v>5</v>
      </c>
      <c r="B118" s="111"/>
      <c r="C118" s="112"/>
      <c r="D118" s="99" t="s">
        <v>6</v>
      </c>
      <c r="E118" s="100"/>
      <c r="F118" s="100"/>
      <c r="G118" s="100"/>
      <c r="H118" s="100"/>
      <c r="I118" s="100"/>
      <c r="J118" s="101"/>
      <c r="K118" s="64">
        <f>0-(A27+K115)</f>
        <v>1041.3000000000002</v>
      </c>
      <c r="L118" s="64">
        <f>0-B27</f>
        <v>0</v>
      </c>
      <c r="M118" s="64">
        <f>0-C27</f>
        <v>0</v>
      </c>
      <c r="N118" s="36"/>
    </row>
    <row r="119" spans="1:14" s="16" customFormat="1" ht="33" customHeight="1">
      <c r="A119" s="110" t="s">
        <v>7</v>
      </c>
      <c r="B119" s="111"/>
      <c r="C119" s="112"/>
      <c r="D119" s="113" t="s">
        <v>8</v>
      </c>
      <c r="E119" s="114"/>
      <c r="F119" s="114"/>
      <c r="G119" s="114"/>
      <c r="H119" s="114"/>
      <c r="I119" s="114"/>
      <c r="J119" s="115"/>
      <c r="K119" s="64">
        <f>A106</f>
        <v>-355.5</v>
      </c>
      <c r="L119" s="64">
        <f>B106</f>
        <v>0</v>
      </c>
      <c r="M119" s="64">
        <f>C106</f>
        <v>0</v>
      </c>
      <c r="N119" s="36"/>
    </row>
    <row r="120" spans="1:13" ht="42.75" customHeight="1">
      <c r="A120" s="93" t="s">
        <v>120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ht="15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s="5" customFormat="1" ht="15.75">
      <c r="A122" s="95" t="s">
        <v>119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1:13" s="5" customFormat="1" ht="15.75">
      <c r="A123" s="65"/>
      <c r="B123" s="65"/>
      <c r="C123" s="65"/>
      <c r="D123" s="66"/>
      <c r="E123" s="66"/>
      <c r="F123" s="66"/>
      <c r="G123" s="66"/>
      <c r="H123" s="66"/>
      <c r="I123" s="66"/>
      <c r="J123" s="66"/>
      <c r="K123" s="66"/>
      <c r="L123" s="66"/>
      <c r="M123" s="66"/>
    </row>
    <row r="124" spans="1:13" s="5" customFormat="1" ht="15">
      <c r="A124" s="81" t="s">
        <v>93</v>
      </c>
      <c r="B124" s="81"/>
      <c r="C124" s="81"/>
      <c r="D124" s="81"/>
      <c r="E124" s="81"/>
      <c r="F124" s="67"/>
      <c r="G124" s="67"/>
      <c r="H124" s="67"/>
      <c r="I124" s="67"/>
      <c r="J124" s="67"/>
      <c r="K124" s="67"/>
      <c r="L124" s="67"/>
      <c r="M124" s="67"/>
    </row>
    <row r="125" spans="1:13" s="5" customFormat="1" ht="15">
      <c r="A125" s="68"/>
      <c r="B125" s="68"/>
      <c r="C125" s="68"/>
      <c r="D125" s="67"/>
      <c r="E125" s="67"/>
      <c r="F125" s="67"/>
      <c r="G125" s="67"/>
      <c r="H125" s="67"/>
      <c r="I125" s="67"/>
      <c r="J125" s="67"/>
      <c r="K125" s="67"/>
      <c r="L125" s="67"/>
      <c r="M125" s="67"/>
    </row>
  </sheetData>
  <sheetProtection/>
  <mergeCells count="125">
    <mergeCell ref="D20:M20"/>
    <mergeCell ref="D10:M10"/>
    <mergeCell ref="D39:M39"/>
    <mergeCell ref="D38:M38"/>
    <mergeCell ref="D16:M16"/>
    <mergeCell ref="D18:M18"/>
    <mergeCell ref="D21:M21"/>
    <mergeCell ref="D14:M14"/>
    <mergeCell ref="D15:M15"/>
    <mergeCell ref="D17:M17"/>
    <mergeCell ref="D19:M19"/>
    <mergeCell ref="D24:M24"/>
    <mergeCell ref="D49:M49"/>
    <mergeCell ref="D23:M23"/>
    <mergeCell ref="D22:M22"/>
    <mergeCell ref="D36:M36"/>
    <mergeCell ref="D25:M25"/>
    <mergeCell ref="D26:M26"/>
    <mergeCell ref="A30:M30"/>
    <mergeCell ref="D34:M34"/>
    <mergeCell ref="D51:M51"/>
    <mergeCell ref="D27:M27"/>
    <mergeCell ref="A42:M42"/>
    <mergeCell ref="D54:J54"/>
    <mergeCell ref="K54:M55"/>
    <mergeCell ref="D55:J55"/>
    <mergeCell ref="D46:M46"/>
    <mergeCell ref="A53:M53"/>
    <mergeCell ref="A48:M48"/>
    <mergeCell ref="D44:M44"/>
    <mergeCell ref="D62:M62"/>
    <mergeCell ref="D63:M63"/>
    <mergeCell ref="D47:M47"/>
    <mergeCell ref="D50:M50"/>
    <mergeCell ref="D57:M57"/>
    <mergeCell ref="D56:M56"/>
    <mergeCell ref="D75:M75"/>
    <mergeCell ref="D76:M76"/>
    <mergeCell ref="D74:M74"/>
    <mergeCell ref="D69:M69"/>
    <mergeCell ref="D73:M73"/>
    <mergeCell ref="D82:M82"/>
    <mergeCell ref="D71:M71"/>
    <mergeCell ref="D78:J78"/>
    <mergeCell ref="D86:M86"/>
    <mergeCell ref="D81:M81"/>
    <mergeCell ref="D80:M80"/>
    <mergeCell ref="D83:M83"/>
    <mergeCell ref="D90:M90"/>
    <mergeCell ref="D84:M84"/>
    <mergeCell ref="D87:M87"/>
    <mergeCell ref="D79:J79"/>
    <mergeCell ref="D35:M35"/>
    <mergeCell ref="D68:M68"/>
    <mergeCell ref="D70:M70"/>
    <mergeCell ref="D67:M67"/>
    <mergeCell ref="D65:M65"/>
    <mergeCell ref="D72:M72"/>
    <mergeCell ref="D66:M66"/>
    <mergeCell ref="D64:M64"/>
    <mergeCell ref="D43:M43"/>
    <mergeCell ref="D52:M52"/>
    <mergeCell ref="K78:M79"/>
    <mergeCell ref="A2:M2"/>
    <mergeCell ref="A3:M3"/>
    <mergeCell ref="A4:M5"/>
    <mergeCell ref="D40:M40"/>
    <mergeCell ref="A7:M7"/>
    <mergeCell ref="D45:M45"/>
    <mergeCell ref="A33:M33"/>
    <mergeCell ref="D11:M11"/>
    <mergeCell ref="D12:M12"/>
    <mergeCell ref="A110:C111"/>
    <mergeCell ref="D104:M104"/>
    <mergeCell ref="D106:M106"/>
    <mergeCell ref="D101:M101"/>
    <mergeCell ref="D13:M13"/>
    <mergeCell ref="D41:M41"/>
    <mergeCell ref="D96:M96"/>
    <mergeCell ref="D97:M97"/>
    <mergeCell ref="D77:M77"/>
    <mergeCell ref="D37:M37"/>
    <mergeCell ref="D88:M88"/>
    <mergeCell ref="D89:M89"/>
    <mergeCell ref="D102:M102"/>
    <mergeCell ref="D98:M98"/>
    <mergeCell ref="D94:F94"/>
    <mergeCell ref="A108:M108"/>
    <mergeCell ref="D91:M91"/>
    <mergeCell ref="G94:M95"/>
    <mergeCell ref="D100:M100"/>
    <mergeCell ref="D93:M93"/>
    <mergeCell ref="D92:M92"/>
    <mergeCell ref="D103:M103"/>
    <mergeCell ref="D105:M105"/>
    <mergeCell ref="A119:C119"/>
    <mergeCell ref="D119:J119"/>
    <mergeCell ref="D110:J111"/>
    <mergeCell ref="D116:J116"/>
    <mergeCell ref="A116:C116"/>
    <mergeCell ref="D99:M99"/>
    <mergeCell ref="A112:C112"/>
    <mergeCell ref="A115:C115"/>
    <mergeCell ref="A118:C118"/>
    <mergeCell ref="A114:C114"/>
    <mergeCell ref="D118:J118"/>
    <mergeCell ref="D58:M58"/>
    <mergeCell ref="D60:M60"/>
    <mergeCell ref="D61:M61"/>
    <mergeCell ref="D59:M59"/>
    <mergeCell ref="D115:J115"/>
    <mergeCell ref="D114:J114"/>
    <mergeCell ref="K110:K111"/>
    <mergeCell ref="D95:F95"/>
    <mergeCell ref="D85:M85"/>
    <mergeCell ref="A124:E124"/>
    <mergeCell ref="L110:L111"/>
    <mergeCell ref="M110:M111"/>
    <mergeCell ref="A117:C117"/>
    <mergeCell ref="D112:J112"/>
    <mergeCell ref="A113:M113"/>
    <mergeCell ref="A120:M120"/>
    <mergeCell ref="A121:M121"/>
    <mergeCell ref="A122:M122"/>
    <mergeCell ref="D117:J117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Дубовицкая Виктория Е.</cp:lastModifiedBy>
  <cp:lastPrinted>2020-12-02T07:52:37Z</cp:lastPrinted>
  <dcterms:created xsi:type="dcterms:W3CDTF">1996-10-08T23:32:33Z</dcterms:created>
  <dcterms:modified xsi:type="dcterms:W3CDTF">2021-01-11T14:06:21Z</dcterms:modified>
  <cp:category/>
  <cp:version/>
  <cp:contentType/>
  <cp:contentStatus/>
</cp:coreProperties>
</file>