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9440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<sst xmlns="http://schemas.openxmlformats.org/spreadsheetml/2006/main" count="94" uniqueCount="90">
  <si>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</si>
  <si>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</si>
  <si>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</si>
  <si>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</si>
  <si>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</si>
  <si>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</si>
  <si>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</si>
  <si>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</si>
  <si>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</si>
  <si>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</si>
  <si>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</si>
  <si>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</si>
  <si>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</si>
  <si>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</si>
  <si>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</si>
  <si>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</si>
  <si>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</si>
  <si>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</si>
  <si>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</si>
  <si>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</si>
  <si>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</si>
  <si>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</si>
  <si>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</si>
  <si>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</si>
  <si>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</si>
  <si>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</si>
  <si>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</si>
  <si>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</si>
  <si>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</si>
  <si>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</si>
  <si>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</si>
  <si>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</si>
  <si>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</si>
  <si>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</si>
  <si>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</si>
  <si>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</si>
  <si>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</si>
  <si>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</si>
  <si>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</si>
  <si>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</si>
  <si>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</si>
  <si>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</si>
  <si>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</si>
  <si>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</si>
  <si>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</si>
  <si>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</si>
  <si>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</si>
  <si>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</si>
  <si>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</si>
  <si>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</si>
  <si>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</si>
  <si>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</si>
  <si>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</si>
  <si>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</si>
  <si>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</si>
  <si>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</si>
  <si>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</si>
  <si>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</si>
  <si>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</si>
  <si>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</si>
  <si>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</si>
  <si>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</si>
  <si>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</si>
  <si>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</si>
  <si>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</si>
  <si>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</si>
  <si>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</si>
  <si>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на выполнение указов Президента РФ от 07.05.2012 г.</t>
  </si>
  <si>
    <t>Сланцевского муниципального района Ленинградской области на 2019 год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</si>
  <si>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</si>
  <si>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</si>
  <si>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</si>
  <si>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</si>
  <si>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 на капитальный ремонт и ремонт автомобильных дорог общего пользования местного значения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</si>
  <si>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</si>
  <si>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</si>
  <si>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разработку генеральных планов поселений и правил землепользования и застройки</t>
  </si>
  <si>
    <t xml:space="preserve">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</t>
  </si>
  <si>
    <t xml:space="preserve">   на реализацию программ формирования современной комфортной среды</t>
  </si>
  <si>
    <t xml:space="preserve"> 2 07 05020 10 0000 150
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</si>
  <si>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</si>
  <si>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</si>
  <si>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</si>
  <si>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</si>
  <si>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на осуществление  мероприятий по развитию общественной инфраструктуры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</si>
  <si>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</si>
  <si>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</si>
  <si>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</si>
  <si>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</si>
  <si>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от 27.08.2019 № 307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</si>
</sst>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0" fontId="0" fillId="0" borderId="22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3" xfId="0" applyFont="1" applyBorder="1" applyAlignment="1">
      <alignment vertical="justify" wrapText="1"/>
    </xf>
    <xf numFmtId="0" fontId="2" fillId="0" borderId="24" xfId="0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0" fillId="0" borderId="2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/>
    </xf>
    <xf numFmtId="179" fontId="13" fillId="0" borderId="26" xfId="0" applyNumberFormat="1" applyFont="1" applyBorder="1" applyAlignment="1">
      <alignment/>
    </xf>
    <xf numFmtId="179" fontId="2" fillId="0" borderId="25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vertical="justify" wrapText="1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="76" zoomScaleNormal="76" zoomScalePageLayoutView="0" workbookViewId="0" topLeftCell="A49">
      <selection activeCell="F11" sqref="F11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2" t="s">
        <v>89</v>
      </c>
    </row>
    <row r="8" ht="12.75">
      <c r="C8" s="58"/>
    </row>
    <row r="9" ht="12.75">
      <c r="B9" s="3"/>
    </row>
    <row r="10" ht="12.75">
      <c r="B10" s="3"/>
    </row>
    <row r="11" ht="12.75">
      <c r="B11" s="3"/>
    </row>
    <row r="13" spans="1:3" ht="18">
      <c r="A13" s="65" t="s">
        <v>6</v>
      </c>
      <c r="B13" s="65"/>
      <c r="C13" s="65"/>
    </row>
    <row r="14" spans="1:3" ht="18">
      <c r="A14" s="65" t="s">
        <v>68</v>
      </c>
      <c r="B14" s="65"/>
      <c r="C14" s="65"/>
    </row>
    <row r="15" ht="15" thickBot="1">
      <c r="B15" s="5"/>
    </row>
    <row r="16" spans="1:3" s="1" customFormat="1" ht="12.75" customHeight="1">
      <c r="A16" s="66" t="s">
        <v>7</v>
      </c>
      <c r="B16" s="68" t="s">
        <v>8</v>
      </c>
      <c r="C16" s="70" t="s">
        <v>9</v>
      </c>
    </row>
    <row r="17" spans="1:3" s="1" customFormat="1" ht="13.5" thickBot="1">
      <c r="A17" s="67"/>
      <c r="B17" s="69"/>
      <c r="C17" s="71"/>
    </row>
    <row r="18" spans="1:3" ht="16.5" customHeight="1">
      <c r="A18" s="6" t="s">
        <v>10</v>
      </c>
      <c r="B18" s="7" t="s">
        <v>11</v>
      </c>
      <c r="C18" s="8">
        <f>C19+C21+C23+C25+C28+C30+C39+C37</f>
        <v>3379.9000000000005</v>
      </c>
    </row>
    <row r="19" spans="1:3" ht="15.75" customHeight="1">
      <c r="A19" s="9" t="s">
        <v>12</v>
      </c>
      <c r="B19" s="10" t="s">
        <v>13</v>
      </c>
      <c r="C19" s="11">
        <f>SUM(C20:C20)</f>
        <v>1157.4</v>
      </c>
    </row>
    <row r="20" spans="1:3" ht="18.75" customHeight="1">
      <c r="A20" s="12" t="s">
        <v>14</v>
      </c>
      <c r="B20" s="13" t="s">
        <v>15</v>
      </c>
      <c r="C20" s="50">
        <v>1157.4</v>
      </c>
    </row>
    <row r="21" spans="1:3" ht="18.75" customHeight="1">
      <c r="A21" s="14" t="s">
        <v>16</v>
      </c>
      <c r="B21" s="15" t="s">
        <v>17</v>
      </c>
      <c r="C21" s="11">
        <f>C22</f>
        <v>244.9</v>
      </c>
    </row>
    <row r="22" spans="1:3" ht="24.75" customHeight="1">
      <c r="A22" s="12" t="s">
        <v>18</v>
      </c>
      <c r="B22" s="13" t="s">
        <v>19</v>
      </c>
      <c r="C22" s="50">
        <v>244.9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50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1297</v>
      </c>
    </row>
    <row r="26" spans="1:3" ht="18" customHeight="1">
      <c r="A26" s="16" t="s">
        <v>26</v>
      </c>
      <c r="B26" s="17" t="s">
        <v>27</v>
      </c>
      <c r="C26" s="50">
        <v>150</v>
      </c>
    </row>
    <row r="27" spans="1:3" ht="17.25" customHeight="1">
      <c r="A27" s="12" t="s">
        <v>28</v>
      </c>
      <c r="B27" s="18" t="s">
        <v>29</v>
      </c>
      <c r="C27" s="50">
        <v>1147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19" t="s">
        <v>32</v>
      </c>
      <c r="B29" s="20" t="s">
        <v>33</v>
      </c>
      <c r="C29" s="50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463.8</v>
      </c>
    </row>
    <row r="31" spans="1:3" ht="57" customHeight="1">
      <c r="A31" s="21" t="s">
        <v>36</v>
      </c>
      <c r="B31" s="22" t="s">
        <v>37</v>
      </c>
      <c r="C31" s="11">
        <f>C32+C34</f>
        <v>372.3</v>
      </c>
    </row>
    <row r="32" spans="1:3" ht="38.25" customHeight="1" hidden="1">
      <c r="A32" s="23" t="s">
        <v>38</v>
      </c>
      <c r="B32" s="24" t="s">
        <v>39</v>
      </c>
      <c r="C32" s="50">
        <f>813.8-813.8</f>
        <v>0</v>
      </c>
    </row>
    <row r="33" spans="1:3" ht="45.75" customHeight="1" hidden="1">
      <c r="A33" s="12" t="s">
        <v>40</v>
      </c>
      <c r="B33" s="25" t="s">
        <v>41</v>
      </c>
      <c r="C33" s="50">
        <f>577.1-577.1</f>
        <v>0</v>
      </c>
    </row>
    <row r="34" spans="1:3" ht="27.75" customHeight="1">
      <c r="A34" s="12" t="s">
        <v>42</v>
      </c>
      <c r="B34" s="26" t="s">
        <v>43</v>
      </c>
      <c r="C34" s="50">
        <v>372.3</v>
      </c>
    </row>
    <row r="35" spans="1:3" ht="51.75" customHeight="1">
      <c r="A35" s="27" t="s">
        <v>44</v>
      </c>
      <c r="B35" s="28" t="s">
        <v>45</v>
      </c>
      <c r="C35" s="11">
        <f>C36</f>
        <v>91.5</v>
      </c>
    </row>
    <row r="36" spans="1:3" ht="52.5" customHeight="1">
      <c r="A36" s="19" t="s">
        <v>46</v>
      </c>
      <c r="B36" s="29" t="s">
        <v>47</v>
      </c>
      <c r="C36" s="50">
        <v>91.5</v>
      </c>
    </row>
    <row r="37" spans="1:3" s="61" customFormat="1" ht="15.75" customHeight="1">
      <c r="A37" s="30" t="s">
        <v>85</v>
      </c>
      <c r="B37" s="31" t="s">
        <v>86</v>
      </c>
      <c r="C37" s="11">
        <f>C38</f>
        <v>80</v>
      </c>
    </row>
    <row r="38" spans="1:3" s="61" customFormat="1" ht="39.75" customHeight="1">
      <c r="A38" s="43" t="s">
        <v>87</v>
      </c>
      <c r="B38" s="64" t="s">
        <v>88</v>
      </c>
      <c r="C38" s="50">
        <v>80</v>
      </c>
    </row>
    <row r="39" spans="1:3" s="61" customFormat="1" ht="16.5" customHeight="1">
      <c r="A39" s="59" t="s">
        <v>81</v>
      </c>
      <c r="B39" s="60" t="s">
        <v>82</v>
      </c>
      <c r="C39" s="11">
        <f>C40</f>
        <v>134.3</v>
      </c>
    </row>
    <row r="40" spans="1:3" s="61" customFormat="1" ht="14.25" customHeight="1">
      <c r="A40" s="62" t="s">
        <v>83</v>
      </c>
      <c r="B40" s="63" t="s">
        <v>82</v>
      </c>
      <c r="C40" s="50">
        <v>134.3</v>
      </c>
    </row>
    <row r="41" spans="1:3" ht="16.5" customHeight="1">
      <c r="A41" s="30" t="s">
        <v>48</v>
      </c>
      <c r="B41" s="31" t="s">
        <v>49</v>
      </c>
      <c r="C41" s="11">
        <f>C42+C60</f>
        <v>16927.2</v>
      </c>
    </row>
    <row r="42" spans="1:3" ht="23.25" customHeight="1">
      <c r="A42" s="30" t="s">
        <v>50</v>
      </c>
      <c r="B42" s="31" t="s">
        <v>51</v>
      </c>
      <c r="C42" s="11">
        <f>C43+C45+C51+C54</f>
        <v>16894.4</v>
      </c>
    </row>
    <row r="43" spans="1:3" ht="17.25" customHeight="1">
      <c r="A43" s="43" t="s">
        <v>69</v>
      </c>
      <c r="B43" s="42" t="s">
        <v>59</v>
      </c>
      <c r="C43" s="50">
        <f>C44</f>
        <v>6073.1</v>
      </c>
    </row>
    <row r="44" spans="1:3" ht="18" customHeight="1">
      <c r="A44" s="12" t="s">
        <v>52</v>
      </c>
      <c r="B44" s="36" t="s">
        <v>55</v>
      </c>
      <c r="C44" s="53">
        <v>6073.1</v>
      </c>
    </row>
    <row r="45" spans="1:3" ht="19.5" customHeight="1">
      <c r="A45" s="34" t="s">
        <v>70</v>
      </c>
      <c r="B45" s="32" t="s">
        <v>53</v>
      </c>
      <c r="C45" s="50">
        <f>SUM(C46:C50)</f>
        <v>8345.9</v>
      </c>
    </row>
    <row r="46" spans="1:3" ht="24.75" customHeight="1">
      <c r="A46" s="34" t="s">
        <v>52</v>
      </c>
      <c r="B46" s="35" t="s">
        <v>74</v>
      </c>
      <c r="C46" s="53">
        <f>625.7-15.6</f>
        <v>610.1</v>
      </c>
    </row>
    <row r="47" spans="1:3" ht="38.25" customHeight="1">
      <c r="A47" s="34"/>
      <c r="B47" s="35" t="s">
        <v>75</v>
      </c>
      <c r="C47" s="53">
        <v>1028.8</v>
      </c>
    </row>
    <row r="48" spans="1:3" ht="18" customHeight="1">
      <c r="A48" s="34"/>
      <c r="B48" s="24" t="s">
        <v>73</v>
      </c>
      <c r="C48" s="52">
        <v>108.5</v>
      </c>
    </row>
    <row r="49" spans="1:3" ht="36" customHeight="1">
      <c r="A49" s="34"/>
      <c r="B49" s="24" t="s">
        <v>80</v>
      </c>
      <c r="C49" s="52">
        <v>1098.5</v>
      </c>
    </row>
    <row r="50" spans="1:3" ht="18" customHeight="1">
      <c r="A50" s="34"/>
      <c r="B50" s="24" t="s">
        <v>78</v>
      </c>
      <c r="C50" s="52">
        <v>5500</v>
      </c>
    </row>
    <row r="51" spans="1:3" ht="18.75" customHeight="1">
      <c r="A51" s="34" t="s">
        <v>71</v>
      </c>
      <c r="B51" s="36" t="s">
        <v>60</v>
      </c>
      <c r="C51" s="49">
        <f>SUM(C52:C53)</f>
        <v>146.7</v>
      </c>
    </row>
    <row r="52" spans="1:3" ht="27" customHeight="1">
      <c r="A52" s="34" t="s">
        <v>52</v>
      </c>
      <c r="B52" s="36" t="s">
        <v>58</v>
      </c>
      <c r="C52" s="52">
        <f>1+2.5</f>
        <v>3.5</v>
      </c>
    </row>
    <row r="53" spans="1:3" ht="14.25" customHeight="1">
      <c r="A53" s="12"/>
      <c r="B53" s="36" t="s">
        <v>57</v>
      </c>
      <c r="C53" s="52">
        <f>138.5+4.7</f>
        <v>143.2</v>
      </c>
    </row>
    <row r="54" spans="1:3" ht="20.25" customHeight="1">
      <c r="A54" s="34" t="s">
        <v>72</v>
      </c>
      <c r="B54" s="33" t="s">
        <v>54</v>
      </c>
      <c r="C54" s="49">
        <f>SUM(C55:C59)</f>
        <v>2328.7</v>
      </c>
    </row>
    <row r="55" spans="1:3" ht="19.5" customHeight="1">
      <c r="A55" s="37" t="s">
        <v>52</v>
      </c>
      <c r="B55" s="41" t="s">
        <v>56</v>
      </c>
      <c r="C55" s="51">
        <f>737.6+22</f>
        <v>759.6</v>
      </c>
    </row>
    <row r="56" spans="1:3" ht="19.5" customHeight="1">
      <c r="A56" s="37"/>
      <c r="B56" s="41" t="s">
        <v>67</v>
      </c>
      <c r="C56" s="51">
        <f>294+316.1</f>
        <v>610.1</v>
      </c>
    </row>
    <row r="57" spans="1:3" ht="19.5" customHeight="1">
      <c r="A57" s="37"/>
      <c r="B57" s="41" t="s">
        <v>84</v>
      </c>
      <c r="C57" s="51">
        <v>500</v>
      </c>
    </row>
    <row r="58" spans="1:3" ht="19.5" customHeight="1">
      <c r="A58" s="37"/>
      <c r="B58" s="41" t="s">
        <v>76</v>
      </c>
      <c r="C58" s="51">
        <v>99</v>
      </c>
    </row>
    <row r="59" spans="1:3" ht="43.5" customHeight="1">
      <c r="A59" s="37"/>
      <c r="B59" s="41" t="s">
        <v>77</v>
      </c>
      <c r="C59" s="51">
        <v>360</v>
      </c>
    </row>
    <row r="60" spans="1:3" ht="15" customHeight="1">
      <c r="A60" s="21" t="s">
        <v>62</v>
      </c>
      <c r="B60" s="44" t="s">
        <v>63</v>
      </c>
      <c r="C60" s="55">
        <f>SUM(C61:C62)</f>
        <v>32.8</v>
      </c>
    </row>
    <row r="61" spans="1:3" ht="24" customHeight="1" thickBot="1">
      <c r="A61" s="47" t="s">
        <v>79</v>
      </c>
      <c r="B61" s="48" t="s">
        <v>64</v>
      </c>
      <c r="C61" s="56">
        <v>32.8</v>
      </c>
    </row>
    <row r="62" spans="1:3" ht="13.5" hidden="1" thickBot="1">
      <c r="A62" s="45" t="s">
        <v>66</v>
      </c>
      <c r="B62" s="46" t="s">
        <v>65</v>
      </c>
      <c r="C62" s="57">
        <v>0</v>
      </c>
    </row>
    <row r="63" spans="1:3" s="40" customFormat="1" ht="15.75" customHeight="1" thickBot="1">
      <c r="A63" s="38" t="s">
        <v>61</v>
      </c>
      <c r="B63" s="39"/>
      <c r="C63" s="54">
        <f>C41+C18</f>
        <v>20307.100000000002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Width="0" fitToHeight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2019-08-26T09:12:49Z</cp:lastPrinted>
  <dcterms:created xsi:type="dcterms:W3CDTF">2005-12-20T08:48:21Z</dcterms:created>
  <dcterms:modified xsi:type="dcterms:W3CDTF">2019-08-26T09:13:58Z</dcterms:modified>
  <cp:category/>
  <cp:version/>
  <cp:contentType/>
  <cp:contentStatus/>
</cp:coreProperties>
</file>