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20" windowWidth="10785" windowHeight="12105" activeTab="0"/>
  </bookViews>
  <sheets>
    <sheet name="прилож.2.1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<sst xmlns="http://schemas.openxmlformats.org/spreadsheetml/2006/main" count="81" uniqueCount="78">
  <si>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</si>
  <si>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</si>
  <si>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</si>
  <si>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</si>
  <si>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</si>
  <si>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Гостицкое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</si>
  <si>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</si>
  <si>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</si>
  <si>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</si>
  <si>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</si>
  <si>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</si>
  <si>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</si>
  <si>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</si>
  <si>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</si>
  <si>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</si>
  <si>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</si>
  <si>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</si>
  <si>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</si>
  <si>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</si>
  <si>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</si>
  <si>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</si>
  <si>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</si>
  <si>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</si>
  <si>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</si>
  <si>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</si>
  <si>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</si>
  <si>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</si>
  <si>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</si>
  <si>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</si>
  <si>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</si>
  <si>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</si>
  <si>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</si>
  <si>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</si>
  <si>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</si>
  <si>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</si>
  <si>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</si>
  <si>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</si>
  <si>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</si>
  <si>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</si>
  <si>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</si>
  <si>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</si>
  <si>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</si>
  <si>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</si>
  <si>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</si>
  <si>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</si>
  <si>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</si>
  <si>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</si>
  <si>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</si>
  <si>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</si>
  <si>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</si>
  <si>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</si>
  <si>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</si>
  <si>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r>
      <t xml:space="preserve">Субсидии бюджетам </t>
    </r>
    <r>
      <rPr>
        <sz val="10"/>
        <color indexed="8"/>
        <rFont val="Arial"/>
        <family val="2"/>
      </rPr>
      <t>бюджетной системы</t>
    </r>
    <r>
      <rPr>
        <sz val="10"/>
        <rFont val="Arial"/>
        <family val="2"/>
      </rPr>
      <t xml:space="preserve"> Российской Федерации (межбюджетные субсидии)</t>
    </r>
  </si>
  <si>
    <t>Иные межбюджетные трансферты</t>
  </si>
  <si>
    <t xml:space="preserve">  из регионального фонда финансовой поддержки муниципальных образований</t>
  </si>
  <si>
    <t xml:space="preserve"> на осуществление отдельных государственных полномочий по первичному воинскому учету</t>
  </si>
  <si>
    <t xml:space="preserve"> на осуществление отдельных государственных полномочий Ленинградской области в сфере административных правоотношений</t>
  </si>
  <si>
    <t xml:space="preserve"> 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</si>
  <si>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</si>
  <si>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Итого доходов</t>
  </si>
  <si>
    <t xml:space="preserve"> 2 02 20000 00 0000 151</t>
  </si>
  <si>
    <t xml:space="preserve"> 2 07 00000 00 0000 000</t>
  </si>
  <si>
    <t>Прочие безвозмездные поступления</t>
  </si>
  <si>
    <t xml:space="preserve"> 2 07 05020 10 0000 180
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</si>
  <si>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</si>
  <si>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Прочие безвозмездные поступления в бюджеты сельских поселений</t>
  </si>
  <si>
    <t xml:space="preserve"> 2 07 05030 10 0000 180</t>
  </si>
  <si>
    <t xml:space="preserve">                                                                          Приложение  2.1</t>
  </si>
  <si>
    <t xml:space="preserve"> 2 02 10000 00 0000 150</t>
  </si>
  <si>
    <t xml:space="preserve"> 2 02 30000 00 0000 150</t>
  </si>
  <si>
    <t xml:space="preserve"> 2 02 40000 00 0000 150</t>
  </si>
  <si>
    <t xml:space="preserve">                                                                          от       .2019 №</t>
  </si>
  <si>
    <t>Сланцевского муниципального района Ленинградской области на 2021-2022 годы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</si>
  <si>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</si>
  <si>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</si>
  <si>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</si>
  <si>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</si>
  <si>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из районного фонда финансовой поддержки поселений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</si>
</sst>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1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4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Cyr"/>
      <family val="0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 Cyr"/>
      <family val="0"/>
    </font>
    <font>
      <sz val="9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173" fontId="0" fillId="0" borderId="0" xfId="0" applyNumberFormat="1" applyFill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5" fillId="0" borderId="14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3" xfId="0" applyNumberFormat="1" applyFont="1" applyBorder="1" applyAlignment="1">
      <alignment wrapText="1"/>
    </xf>
    <xf numFmtId="0" fontId="0" fillId="0" borderId="13" xfId="0" applyNumberFormat="1" applyFont="1" applyBorder="1" applyAlignment="1">
      <alignment vertical="justify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justify" wrapText="1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/>
    </xf>
    <xf numFmtId="0" fontId="6" fillId="0" borderId="16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7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1" fillId="0" borderId="0" xfId="0" applyFont="1" applyAlignment="1">
      <alignment/>
    </xf>
    <xf numFmtId="0" fontId="0" fillId="0" borderId="20" xfId="0" applyFont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0" fillId="0" borderId="21" xfId="0" applyFont="1" applyBorder="1" applyAlignment="1">
      <alignment vertical="justify" wrapText="1"/>
    </xf>
    <xf numFmtId="0" fontId="2" fillId="0" borderId="22" xfId="0" applyFont="1" applyFill="1" applyBorder="1" applyAlignment="1">
      <alignment vertical="justify" wrapText="1"/>
    </xf>
    <xf numFmtId="0" fontId="0" fillId="0" borderId="12" xfId="0" applyFont="1" applyBorder="1" applyAlignment="1">
      <alignment vertical="justify" wrapText="1"/>
    </xf>
    <xf numFmtId="0" fontId="2" fillId="0" borderId="15" xfId="0" applyFont="1" applyFill="1" applyBorder="1" applyAlignment="1">
      <alignment vertical="justify" wrapText="1"/>
    </xf>
    <xf numFmtId="0" fontId="10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179" fontId="1" fillId="0" borderId="11" xfId="0" applyNumberFormat="1" applyFont="1" applyFill="1" applyBorder="1" applyAlignment="1">
      <alignment horizontal="right" wrapText="1"/>
    </xf>
    <xf numFmtId="179" fontId="1" fillId="0" borderId="25" xfId="0" applyNumberFormat="1" applyFont="1" applyFill="1" applyBorder="1" applyAlignment="1">
      <alignment horizontal="right" wrapText="1"/>
    </xf>
    <xf numFmtId="179" fontId="1" fillId="0" borderId="13" xfId="0" applyNumberFormat="1" applyFont="1" applyFill="1" applyBorder="1" applyAlignment="1">
      <alignment/>
    </xf>
    <xf numFmtId="179" fontId="1" fillId="0" borderId="26" xfId="0" applyNumberFormat="1" applyFont="1" applyFill="1" applyBorder="1" applyAlignment="1">
      <alignment/>
    </xf>
    <xf numFmtId="179" fontId="0" fillId="0" borderId="13" xfId="0" applyNumberFormat="1" applyFont="1" applyFill="1" applyBorder="1" applyAlignment="1">
      <alignment/>
    </xf>
    <xf numFmtId="179" fontId="0" fillId="0" borderId="26" xfId="0" applyNumberFormat="1" applyFont="1" applyFill="1" applyBorder="1" applyAlignment="1">
      <alignment/>
    </xf>
    <xf numFmtId="179" fontId="10" fillId="0" borderId="19" xfId="0" applyNumberFormat="1" applyFont="1" applyFill="1" applyBorder="1" applyAlignment="1">
      <alignment/>
    </xf>
    <xf numFmtId="179" fontId="10" fillId="0" borderId="27" xfId="0" applyNumberFormat="1" applyFont="1" applyFill="1" applyBorder="1" applyAlignment="1">
      <alignment/>
    </xf>
    <xf numFmtId="179" fontId="49" fillId="0" borderId="28" xfId="0" applyNumberFormat="1" applyFont="1" applyBorder="1" applyAlignment="1">
      <alignment/>
    </xf>
    <xf numFmtId="179" fontId="50" fillId="0" borderId="26" xfId="0" applyNumberFormat="1" applyFont="1" applyBorder="1" applyAlignment="1">
      <alignment/>
    </xf>
    <xf numFmtId="179" fontId="50" fillId="0" borderId="29" xfId="0" applyNumberFormat="1" applyFont="1" applyBorder="1" applyAlignment="1">
      <alignment/>
    </xf>
    <xf numFmtId="179" fontId="49" fillId="0" borderId="30" xfId="0" applyNumberFormat="1" applyFont="1" applyBorder="1" applyAlignment="1">
      <alignment/>
    </xf>
    <xf numFmtId="179" fontId="50" fillId="0" borderId="13" xfId="0" applyNumberFormat="1" applyFont="1" applyBorder="1" applyAlignment="1">
      <alignment/>
    </xf>
    <xf numFmtId="179" fontId="50" fillId="0" borderId="31" xfId="0" applyNumberFormat="1" applyFont="1" applyBorder="1" applyAlignment="1">
      <alignment/>
    </xf>
    <xf numFmtId="179" fontId="2" fillId="0" borderId="26" xfId="0" applyNumberFormat="1" applyFont="1" applyFill="1" applyBorder="1" applyAlignment="1">
      <alignment/>
    </xf>
    <xf numFmtId="179" fontId="2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13" xfId="0" applyFont="1" applyFill="1" applyBorder="1" applyAlignment="1">
      <alignment vertical="justify" wrapText="1"/>
    </xf>
    <xf numFmtId="179" fontId="0" fillId="0" borderId="32" xfId="0" applyNumberFormat="1" applyFont="1" applyBorder="1" applyAlignment="1">
      <alignment/>
    </xf>
    <xf numFmtId="179" fontId="1" fillId="0" borderId="32" xfId="0" applyNumberFormat="1" applyFont="1" applyFill="1" applyBorder="1" applyAlignment="1">
      <alignment/>
    </xf>
    <xf numFmtId="179" fontId="50" fillId="0" borderId="13" xfId="0" applyNumberFormat="1" applyFont="1" applyFill="1" applyBorder="1" applyAlignment="1">
      <alignment/>
    </xf>
    <xf numFmtId="179" fontId="50" fillId="0" borderId="26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173" fontId="12" fillId="0" borderId="36" xfId="0" applyNumberFormat="1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179" fontId="2" fillId="0" borderId="30" xfId="0" applyNumberFormat="1" applyFont="1" applyFill="1" applyBorder="1" applyAlignment="1">
      <alignment/>
    </xf>
    <xf numFmtId="179" fontId="2" fillId="0" borderId="28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PageLayoutView="0" workbookViewId="0" topLeftCell="A1">
      <selection activeCell="I27" sqref="I27"/>
    </sheetView>
  </sheetViews>
  <sheetFormatPr defaultColWidth="9.00390625" defaultRowHeight="12.75"/>
  <cols>
    <col min="1" max="1" width="22.375" style="0" customWidth="1"/>
    <col min="2" max="2" width="86.375" style="0" customWidth="1"/>
    <col min="3" max="4" width="12.75390625" style="4" customWidth="1"/>
  </cols>
  <sheetData>
    <row r="1" spans="3:4" ht="12.75">
      <c r="C1" s="2"/>
      <c r="D1" s="2" t="s">
        <v>67</v>
      </c>
    </row>
    <row r="2" spans="3:4" ht="12.75">
      <c r="C2" s="2"/>
      <c r="D2" s="2" t="s">
        <v>0</v>
      </c>
    </row>
    <row r="3" spans="3:4" ht="12.75">
      <c r="C3" s="2"/>
      <c r="D3" s="2" t="s">
        <v>1</v>
      </c>
    </row>
    <row r="4" spans="3:4" ht="12.75">
      <c r="C4" s="2"/>
      <c r="D4" s="2" t="s">
        <v>2</v>
      </c>
    </row>
    <row r="5" spans="3:4" ht="12.75">
      <c r="C5" s="2"/>
      <c r="D5" s="2" t="s">
        <v>3</v>
      </c>
    </row>
    <row r="6" spans="3:4" ht="12.75">
      <c r="C6" s="2"/>
      <c r="D6" s="2" t="s">
        <v>4</v>
      </c>
    </row>
    <row r="7" spans="3:4" ht="12.75">
      <c r="C7" s="3"/>
      <c r="D7" s="3" t="s">
        <v>71</v>
      </c>
    </row>
    <row r="8" spans="3:4" ht="12.75">
      <c r="C8" s="3"/>
      <c r="D8" s="3"/>
    </row>
    <row r="9" ht="12.75">
      <c r="B9" s="3"/>
    </row>
    <row r="10" ht="12.75">
      <c r="B10" s="3"/>
    </row>
    <row r="11" ht="12.75">
      <c r="B11" s="3"/>
    </row>
    <row r="13" spans="1:4" ht="18">
      <c r="A13" s="71" t="s">
        <v>5</v>
      </c>
      <c r="B13" s="71"/>
      <c r="C13" s="71"/>
      <c r="D13" s="71"/>
    </row>
    <row r="14" spans="1:4" ht="18">
      <c r="A14" s="71" t="s">
        <v>72</v>
      </c>
      <c r="B14" s="71"/>
      <c r="C14" s="71"/>
      <c r="D14" s="71"/>
    </row>
    <row r="15" ht="15" thickBot="1">
      <c r="B15" s="5"/>
    </row>
    <row r="16" spans="1:4" s="1" customFormat="1" ht="17.25" customHeight="1">
      <c r="A16" s="72" t="s">
        <v>6</v>
      </c>
      <c r="B16" s="74" t="s">
        <v>7</v>
      </c>
      <c r="C16" s="76" t="s">
        <v>8</v>
      </c>
      <c r="D16" s="77"/>
    </row>
    <row r="17" spans="1:4" s="1" customFormat="1" ht="21" customHeight="1" thickBot="1">
      <c r="A17" s="73"/>
      <c r="B17" s="75"/>
      <c r="C17" s="47">
        <v>2021</v>
      </c>
      <c r="D17" s="48">
        <v>2022</v>
      </c>
    </row>
    <row r="18" spans="1:4" ht="16.5" customHeight="1">
      <c r="A18" s="6" t="s">
        <v>9</v>
      </c>
      <c r="B18" s="7" t="s">
        <v>10</v>
      </c>
      <c r="C18" s="49">
        <f>C19+C21+C23+C25+C28+C30+C37</f>
        <v>3644.4999999999995</v>
      </c>
      <c r="D18" s="50">
        <f>D19+D21+D23+D25+D28+D30+D37</f>
        <v>3718.7999999999997</v>
      </c>
    </row>
    <row r="19" spans="1:4" ht="15.75" customHeight="1">
      <c r="A19" s="8" t="s">
        <v>11</v>
      </c>
      <c r="B19" s="9" t="s">
        <v>12</v>
      </c>
      <c r="C19" s="51">
        <f>SUM(C20:C20)</f>
        <v>1253.2</v>
      </c>
      <c r="D19" s="52">
        <f>SUM(D20:D20)</f>
        <v>1299.6</v>
      </c>
    </row>
    <row r="20" spans="1:4" ht="18.75" customHeight="1">
      <c r="A20" s="10" t="s">
        <v>13</v>
      </c>
      <c r="B20" s="11" t="s">
        <v>14</v>
      </c>
      <c r="C20" s="53">
        <v>1253.2</v>
      </c>
      <c r="D20" s="54">
        <v>1299.6</v>
      </c>
    </row>
    <row r="21" spans="1:4" ht="18.75" customHeight="1">
      <c r="A21" s="12" t="s">
        <v>15</v>
      </c>
      <c r="B21" s="13" t="s">
        <v>16</v>
      </c>
      <c r="C21" s="51">
        <f>C22</f>
        <v>452</v>
      </c>
      <c r="D21" s="52">
        <f>D22</f>
        <v>452</v>
      </c>
    </row>
    <row r="22" spans="1:4" ht="24.75" customHeight="1">
      <c r="A22" s="10" t="s">
        <v>17</v>
      </c>
      <c r="B22" s="11" t="s">
        <v>18</v>
      </c>
      <c r="C22" s="53">
        <v>452</v>
      </c>
      <c r="D22" s="54">
        <v>452</v>
      </c>
    </row>
    <row r="23" spans="1:4" ht="13.5" customHeight="1" hidden="1">
      <c r="A23" s="8" t="s">
        <v>19</v>
      </c>
      <c r="B23" s="9" t="s">
        <v>20</v>
      </c>
      <c r="C23" s="51">
        <f>SUM(C24:C24)</f>
        <v>0</v>
      </c>
      <c r="D23" s="52">
        <f>SUM(D24:D24)</f>
        <v>0</v>
      </c>
    </row>
    <row r="24" spans="1:4" ht="3.75" customHeight="1" hidden="1">
      <c r="A24" s="10" t="s">
        <v>21</v>
      </c>
      <c r="B24" s="11" t="s">
        <v>22</v>
      </c>
      <c r="C24" s="53">
        <v>0</v>
      </c>
      <c r="D24" s="54">
        <v>0</v>
      </c>
    </row>
    <row r="25" spans="1:4" ht="16.5" customHeight="1">
      <c r="A25" s="8" t="s">
        <v>23</v>
      </c>
      <c r="B25" s="9" t="s">
        <v>24</v>
      </c>
      <c r="C25" s="51">
        <f>SUM(C26:C27)</f>
        <v>1427</v>
      </c>
      <c r="D25" s="52">
        <f>SUM(D26:D27)</f>
        <v>1482</v>
      </c>
    </row>
    <row r="26" spans="1:4" ht="18" customHeight="1">
      <c r="A26" s="14" t="s">
        <v>25</v>
      </c>
      <c r="B26" s="15" t="s">
        <v>26</v>
      </c>
      <c r="C26" s="53">
        <v>170</v>
      </c>
      <c r="D26" s="54">
        <v>187</v>
      </c>
    </row>
    <row r="27" spans="1:4" ht="17.25" customHeight="1">
      <c r="A27" s="10" t="s">
        <v>27</v>
      </c>
      <c r="B27" s="16" t="s">
        <v>28</v>
      </c>
      <c r="C27" s="53">
        <v>1257</v>
      </c>
      <c r="D27" s="54">
        <v>1295</v>
      </c>
    </row>
    <row r="28" spans="1:4" ht="17.25" customHeight="1">
      <c r="A28" s="8" t="s">
        <v>29</v>
      </c>
      <c r="B28" s="9" t="s">
        <v>30</v>
      </c>
      <c r="C28" s="51">
        <f>C29</f>
        <v>3.2</v>
      </c>
      <c r="D28" s="52">
        <f>D29</f>
        <v>3.2</v>
      </c>
    </row>
    <row r="29" spans="1:4" ht="28.5" customHeight="1">
      <c r="A29" s="17" t="s">
        <v>31</v>
      </c>
      <c r="B29" s="18" t="s">
        <v>32</v>
      </c>
      <c r="C29" s="53">
        <v>3.2</v>
      </c>
      <c r="D29" s="54">
        <v>3.2</v>
      </c>
    </row>
    <row r="30" spans="1:4" ht="26.25" customHeight="1">
      <c r="A30" s="8" t="s">
        <v>33</v>
      </c>
      <c r="B30" s="9" t="s">
        <v>34</v>
      </c>
      <c r="C30" s="51">
        <f>C31+C35</f>
        <v>459.1</v>
      </c>
      <c r="D30" s="52">
        <f>D31+D35</f>
        <v>482</v>
      </c>
    </row>
    <row r="31" spans="1:4" ht="57" customHeight="1">
      <c r="A31" s="19" t="s">
        <v>35</v>
      </c>
      <c r="B31" s="20" t="s">
        <v>36</v>
      </c>
      <c r="C31" s="51">
        <f>C32+C34</f>
        <v>320.2</v>
      </c>
      <c r="D31" s="52">
        <f>D32+D34</f>
        <v>336.2</v>
      </c>
    </row>
    <row r="32" spans="1:4" ht="38.25" customHeight="1" hidden="1">
      <c r="A32" s="21" t="s">
        <v>37</v>
      </c>
      <c r="B32" s="22" t="s">
        <v>38</v>
      </c>
      <c r="C32" s="53">
        <f>813.8-813.8</f>
        <v>0</v>
      </c>
      <c r="D32" s="54">
        <f>813.8-813.8</f>
        <v>0</v>
      </c>
    </row>
    <row r="33" spans="1:4" ht="45.75" customHeight="1" hidden="1">
      <c r="A33" s="10" t="s">
        <v>39</v>
      </c>
      <c r="B33" s="23" t="s">
        <v>40</v>
      </c>
      <c r="C33" s="53">
        <f>577.1-577.1</f>
        <v>0</v>
      </c>
      <c r="D33" s="54">
        <f>577.1-577.1</f>
        <v>0</v>
      </c>
    </row>
    <row r="34" spans="1:4" ht="27.75" customHeight="1">
      <c r="A34" s="10" t="s">
        <v>41</v>
      </c>
      <c r="B34" s="24" t="s">
        <v>42</v>
      </c>
      <c r="C34" s="53">
        <v>320.2</v>
      </c>
      <c r="D34" s="54">
        <v>336.2</v>
      </c>
    </row>
    <row r="35" spans="1:4" ht="51.75" customHeight="1">
      <c r="A35" s="25" t="s">
        <v>43</v>
      </c>
      <c r="B35" s="26" t="s">
        <v>44</v>
      </c>
      <c r="C35" s="51">
        <f>C36</f>
        <v>138.9</v>
      </c>
      <c r="D35" s="52">
        <f>D36</f>
        <v>145.8</v>
      </c>
    </row>
    <row r="36" spans="1:4" ht="52.5" customHeight="1">
      <c r="A36" s="17" t="s">
        <v>45</v>
      </c>
      <c r="B36" s="27" t="s">
        <v>46</v>
      </c>
      <c r="C36" s="53">
        <v>138.9</v>
      </c>
      <c r="D36" s="54">
        <v>145.8</v>
      </c>
    </row>
    <row r="37" spans="1:4" s="65" customFormat="1" ht="15.75" customHeight="1">
      <c r="A37" s="28" t="s">
        <v>73</v>
      </c>
      <c r="B37" s="29" t="s">
        <v>74</v>
      </c>
      <c r="C37" s="51">
        <f>C38</f>
        <v>50</v>
      </c>
      <c r="D37" s="68">
        <f>D38</f>
        <v>0</v>
      </c>
    </row>
    <row r="38" spans="1:4" s="65" customFormat="1" ht="39.75" customHeight="1">
      <c r="A38" s="41" t="s">
        <v>75</v>
      </c>
      <c r="B38" s="66" t="s">
        <v>76</v>
      </c>
      <c r="C38" s="53">
        <v>50</v>
      </c>
      <c r="D38" s="67">
        <v>0</v>
      </c>
    </row>
    <row r="39" spans="1:4" ht="16.5" customHeight="1">
      <c r="A39" s="28" t="s">
        <v>47</v>
      </c>
      <c r="B39" s="29" t="s">
        <v>48</v>
      </c>
      <c r="C39" s="51">
        <f>C40+C51</f>
        <v>11965.699999999999</v>
      </c>
      <c r="D39" s="52">
        <f>D40+D51</f>
        <v>12101.4</v>
      </c>
    </row>
    <row r="40" spans="1:4" ht="23.25" customHeight="1">
      <c r="A40" s="28" t="s">
        <v>49</v>
      </c>
      <c r="B40" s="29" t="s">
        <v>50</v>
      </c>
      <c r="C40" s="51">
        <f>C41+C44+C46+C49</f>
        <v>11965.699999999999</v>
      </c>
      <c r="D40" s="52">
        <f>D41+D44+D46+D49</f>
        <v>12101.4</v>
      </c>
    </row>
    <row r="41" spans="1:4" ht="17.25" customHeight="1">
      <c r="A41" s="41" t="s">
        <v>68</v>
      </c>
      <c r="B41" s="40" t="s">
        <v>57</v>
      </c>
      <c r="C41" s="53">
        <f>C42+C43</f>
        <v>11812.4</v>
      </c>
      <c r="D41" s="54">
        <f>D42+D43</f>
        <v>12097.9</v>
      </c>
    </row>
    <row r="42" spans="1:4" ht="18" customHeight="1">
      <c r="A42" s="10" t="s">
        <v>51</v>
      </c>
      <c r="B42" s="34" t="s">
        <v>54</v>
      </c>
      <c r="C42" s="64">
        <v>8299.5</v>
      </c>
      <c r="D42" s="63">
        <v>8584.9</v>
      </c>
    </row>
    <row r="43" spans="1:4" ht="18" customHeight="1">
      <c r="A43" s="10"/>
      <c r="B43" s="16" t="s">
        <v>77</v>
      </c>
      <c r="C43" s="64">
        <v>3512.9</v>
      </c>
      <c r="D43" s="63">
        <v>3513</v>
      </c>
    </row>
    <row r="44" spans="1:4" ht="19.5" customHeight="1" hidden="1">
      <c r="A44" s="32" t="s">
        <v>60</v>
      </c>
      <c r="B44" s="30" t="s">
        <v>52</v>
      </c>
      <c r="C44" s="53">
        <f>SUM(C45:C45)</f>
        <v>0</v>
      </c>
      <c r="D44" s="54">
        <f>SUM(D45:D45)</f>
        <v>0</v>
      </c>
    </row>
    <row r="45" spans="1:4" ht="24.75" customHeight="1" hidden="1">
      <c r="A45" s="32" t="s">
        <v>51</v>
      </c>
      <c r="B45" s="33"/>
      <c r="C45" s="69"/>
      <c r="D45" s="70"/>
    </row>
    <row r="46" spans="1:4" ht="18.75" customHeight="1">
      <c r="A46" s="32" t="s">
        <v>69</v>
      </c>
      <c r="B46" s="34" t="s">
        <v>58</v>
      </c>
      <c r="C46" s="53">
        <f>SUM(C47:C48)</f>
        <v>153.3</v>
      </c>
      <c r="D46" s="54">
        <f>SUM(D47:D48)</f>
        <v>3.5</v>
      </c>
    </row>
    <row r="47" spans="1:4" ht="27" customHeight="1">
      <c r="A47" s="32" t="s">
        <v>51</v>
      </c>
      <c r="B47" s="34" t="s">
        <v>56</v>
      </c>
      <c r="C47" s="64">
        <f>1+2.5</f>
        <v>3.5</v>
      </c>
      <c r="D47" s="63">
        <f>1+2.5</f>
        <v>3.5</v>
      </c>
    </row>
    <row r="48" spans="1:4" ht="15" customHeight="1" thickBot="1">
      <c r="A48" s="10"/>
      <c r="B48" s="34" t="s">
        <v>55</v>
      </c>
      <c r="C48" s="64">
        <v>149.8</v>
      </c>
      <c r="D48" s="63">
        <v>0</v>
      </c>
    </row>
    <row r="49" spans="1:4" ht="20.25" customHeight="1" hidden="1">
      <c r="A49" s="32" t="s">
        <v>70</v>
      </c>
      <c r="B49" s="31" t="s">
        <v>53</v>
      </c>
      <c r="C49" s="53">
        <f>SUM(C50:C50)</f>
        <v>0</v>
      </c>
      <c r="D49" s="54">
        <f>SUM(D50:D50)</f>
        <v>0</v>
      </c>
    </row>
    <row r="50" spans="1:4" ht="19.5" customHeight="1" hidden="1" thickBot="1">
      <c r="A50" s="35" t="s">
        <v>51</v>
      </c>
      <c r="B50" s="39"/>
      <c r="C50" s="78"/>
      <c r="D50" s="79"/>
    </row>
    <row r="51" spans="1:4" ht="15" customHeight="1" hidden="1">
      <c r="A51" s="19" t="s">
        <v>61</v>
      </c>
      <c r="B51" s="42" t="s">
        <v>62</v>
      </c>
      <c r="C51" s="60">
        <f>SUM(C52:C53)</f>
        <v>0</v>
      </c>
      <c r="D51" s="57">
        <f>SUM(D52:D53)</f>
        <v>0</v>
      </c>
    </row>
    <row r="52" spans="1:4" ht="24" customHeight="1" hidden="1">
      <c r="A52" s="45" t="s">
        <v>63</v>
      </c>
      <c r="B52" s="46" t="s">
        <v>64</v>
      </c>
      <c r="C52" s="61">
        <v>0</v>
      </c>
      <c r="D52" s="58">
        <v>0</v>
      </c>
    </row>
    <row r="53" spans="1:4" ht="13.5" hidden="1" thickBot="1">
      <c r="A53" s="43" t="s">
        <v>66</v>
      </c>
      <c r="B53" s="44" t="s">
        <v>65</v>
      </c>
      <c r="C53" s="62">
        <v>0</v>
      </c>
      <c r="D53" s="59">
        <v>0</v>
      </c>
    </row>
    <row r="54" spans="1:4" s="38" customFormat="1" ht="15.75" customHeight="1" thickBot="1">
      <c r="A54" s="36" t="s">
        <v>59</v>
      </c>
      <c r="B54" s="37"/>
      <c r="C54" s="55">
        <f>C39+C18</f>
        <v>15610.199999999999</v>
      </c>
      <c r="D54" s="56">
        <f>D39+D18</f>
        <v>15820.199999999999</v>
      </c>
    </row>
  </sheetData>
  <sheetProtection/>
  <mergeCells count="5">
    <mergeCell ref="A13:D13"/>
    <mergeCell ref="A14:D14"/>
    <mergeCell ref="A16:A17"/>
    <mergeCell ref="B16:B17"/>
    <mergeCell ref="C16:D16"/>
  </mergeCells>
  <printOptions/>
  <pageMargins left="0.9055118110236221" right="0" top="0.15748031496062992" bottom="0.15748031496062992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2018-10-25T12:06:40Z</cp:lastPrinted>
  <dcterms:created xsi:type="dcterms:W3CDTF">2005-12-20T08:48:21Z</dcterms:created>
  <dcterms:modified xsi:type="dcterms:W3CDTF">2019-10-31T11:00:58Z</dcterms:modified>
  <cp:category/>
  <cp:version/>
  <cp:contentType/>
  <cp:contentStatus/>
</cp:coreProperties>
</file>