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<sst xmlns="http://schemas.openxmlformats.org/spreadsheetml/2006/main" count="43" uniqueCount="43">
  <si>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</si>
  <si>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</si>
  <si>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</si>
  <si>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</si>
  <si>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</si>
  <si>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</si>
  <si>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</si>
  <si>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</si>
  <si>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</si>
  <si>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</si>
  <si>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</si>
  <si>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</si>
  <si>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</si>
  <si>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</si>
  <si>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</si>
  <si>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</si>
  <si>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</si>
  <si>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</si>
  <si>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</si>
  <si>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</si>
  <si>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</si>
  <si>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1 14 00000 00 0000 000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</si>
  <si>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</si>
  <si>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</si>
  <si>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</si>
  <si>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</si>
  <si>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</si>
  <si>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</si>
  <si>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</si>
  <si>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</si>
  <si>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</si>
  <si>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</si>
  <si>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</si>
  <si>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</si>
  <si>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</si>
  <si>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</si>
  <si>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</si>
  <si>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</si>
  <si>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</si>
  <si>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</si>
  <si>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</si>
  <si>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Структура налоговых и неналоговых доходов бюджета муниципального образования Гостицкое сельское поселение на 2020 год</t>
  </si>
  <si>
    <t>Прогноз на    2020 год         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</si>
</sst>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73" fontId="9" fillId="0" borderId="26" xfId="0" applyNumberFormat="1" applyFont="1" applyBorder="1" applyAlignment="1">
      <alignment horizontal="center" wrapText="1"/>
    </xf>
    <xf numFmtId="173" fontId="9" fillId="0" borderId="2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22.375" style="0" customWidth="1"/>
    <col min="2" max="2" width="62.25390625" style="0" customWidth="1"/>
    <col min="3" max="3" width="12.875" style="8" customWidth="1"/>
    <col min="4" max="4" width="11.375" style="0" customWidth="1"/>
  </cols>
  <sheetData>
    <row r="1" ht="12.75">
      <c r="B1" s="2"/>
    </row>
    <row r="2" spans="3:4" ht="26.25" customHeight="1">
      <c r="C2" s="46" t="s">
        <v>25</v>
      </c>
      <c r="D2" s="46"/>
    </row>
    <row r="3" spans="3:4" ht="26.25" customHeight="1">
      <c r="C3" s="16"/>
      <c r="D3" s="16"/>
    </row>
    <row r="4" spans="1:4" ht="45.75" customHeight="1">
      <c r="A4" s="53" t="s">
        <v>41</v>
      </c>
      <c r="B4" s="54"/>
      <c r="C4" s="54"/>
      <c r="D4" s="54"/>
    </row>
    <row r="5" spans="1:4" ht="17.25" customHeight="1" thickBot="1">
      <c r="A5" s="40"/>
      <c r="B5" s="41"/>
      <c r="C5" s="41"/>
      <c r="D5" s="41"/>
    </row>
    <row r="6" spans="1:4" ht="13.5" customHeight="1">
      <c r="A6" s="47" t="s">
        <v>0</v>
      </c>
      <c r="B6" s="49" t="s">
        <v>23</v>
      </c>
      <c r="C6" s="51" t="s">
        <v>42</v>
      </c>
      <c r="D6" s="42" t="s">
        <v>24</v>
      </c>
    </row>
    <row r="7" spans="1:4" ht="24" customHeight="1" thickBot="1">
      <c r="A7" s="48"/>
      <c r="B7" s="50"/>
      <c r="C7" s="52"/>
      <c r="D7" s="43"/>
    </row>
    <row r="8" spans="1:4" ht="15.75" customHeight="1">
      <c r="A8" s="25" t="s">
        <v>11</v>
      </c>
      <c r="B8" s="26" t="s">
        <v>1</v>
      </c>
      <c r="C8" s="27">
        <f>SUM(C9:C9)</f>
        <v>1209.6</v>
      </c>
      <c r="D8" s="28">
        <f aca="true" t="shared" si="0" ref="D8:D26">C8/$C$26*100</f>
        <v>34.028188032745376</v>
      </c>
    </row>
    <row r="9" spans="1:4" ht="16.5" customHeight="1">
      <c r="A9" s="19" t="s">
        <v>12</v>
      </c>
      <c r="B9" s="1" t="s">
        <v>2</v>
      </c>
      <c r="C9" s="10">
        <v>1209.6</v>
      </c>
      <c r="D9" s="20">
        <f t="shared" si="0"/>
        <v>34.028188032745376</v>
      </c>
    </row>
    <row r="10" spans="1:4" ht="24.75" customHeight="1">
      <c r="A10" s="35" t="s">
        <v>29</v>
      </c>
      <c r="B10" s="31" t="s">
        <v>30</v>
      </c>
      <c r="C10" s="12">
        <f>C11</f>
        <v>407.1</v>
      </c>
      <c r="D10" s="18">
        <f t="shared" si="0"/>
        <v>11.452443244155626</v>
      </c>
    </row>
    <row r="11" spans="1:4" ht="27" customHeight="1">
      <c r="A11" s="19" t="s">
        <v>31</v>
      </c>
      <c r="B11" s="1" t="s">
        <v>32</v>
      </c>
      <c r="C11" s="10">
        <v>407.1</v>
      </c>
      <c r="D11" s="20">
        <f t="shared" si="0"/>
        <v>11.452443244155626</v>
      </c>
    </row>
    <row r="12" spans="1:4" ht="13.5" customHeight="1" hidden="1">
      <c r="A12" s="17" t="s">
        <v>13</v>
      </c>
      <c r="B12" s="3" t="s">
        <v>3</v>
      </c>
      <c r="C12" s="9">
        <f>SUM(C13:C13)</f>
        <v>0</v>
      </c>
      <c r="D12" s="18">
        <f t="shared" si="0"/>
        <v>0</v>
      </c>
    </row>
    <row r="13" spans="1:4" ht="16.5" customHeight="1" hidden="1">
      <c r="A13" s="19" t="s">
        <v>14</v>
      </c>
      <c r="B13" s="1" t="s">
        <v>4</v>
      </c>
      <c r="C13" s="10">
        <v>0</v>
      </c>
      <c r="D13" s="20">
        <f t="shared" si="0"/>
        <v>0</v>
      </c>
    </row>
    <row r="14" spans="1:4" ht="15" customHeight="1">
      <c r="A14" s="17" t="s">
        <v>15</v>
      </c>
      <c r="B14" s="3" t="s">
        <v>5</v>
      </c>
      <c r="C14" s="9">
        <f>SUM(C15:C16)</f>
        <v>1377</v>
      </c>
      <c r="D14" s="18">
        <f t="shared" si="0"/>
        <v>38.737446197991396</v>
      </c>
    </row>
    <row r="15" spans="1:4" ht="15.75" customHeight="1">
      <c r="A15" s="21" t="s">
        <v>16</v>
      </c>
      <c r="B15" s="4" t="s">
        <v>6</v>
      </c>
      <c r="C15" s="11">
        <v>157</v>
      </c>
      <c r="D15" s="20">
        <f t="shared" si="0"/>
        <v>4.416687765493572</v>
      </c>
    </row>
    <row r="16" spans="1:5" ht="17.25" customHeight="1">
      <c r="A16" s="19" t="s">
        <v>17</v>
      </c>
      <c r="B16" s="1" t="s">
        <v>7</v>
      </c>
      <c r="C16" s="10">
        <v>1220</v>
      </c>
      <c r="D16" s="20">
        <f t="shared" si="0"/>
        <v>34.320758432497826</v>
      </c>
      <c r="E16" s="5"/>
    </row>
    <row r="17" spans="1:4" ht="15.75" customHeight="1">
      <c r="A17" s="17" t="s">
        <v>18</v>
      </c>
      <c r="B17" s="3" t="s">
        <v>22</v>
      </c>
      <c r="C17" s="9">
        <f>C18</f>
        <v>3.7</v>
      </c>
      <c r="D17" s="18">
        <f t="shared" si="0"/>
        <v>0.10408754606577209</v>
      </c>
    </row>
    <row r="18" spans="1:4" ht="42.75" customHeight="1">
      <c r="A18" s="32" t="s">
        <v>33</v>
      </c>
      <c r="B18" s="33" t="s">
        <v>34</v>
      </c>
      <c r="C18" s="14">
        <v>3.7</v>
      </c>
      <c r="D18" s="20">
        <f t="shared" si="0"/>
        <v>0.10408754606577209</v>
      </c>
    </row>
    <row r="19" spans="1:4" ht="26.25" customHeight="1">
      <c r="A19" s="17" t="s">
        <v>19</v>
      </c>
      <c r="B19" s="3" t="s">
        <v>8</v>
      </c>
      <c r="C19" s="12">
        <f>C20+C23</f>
        <v>437.3</v>
      </c>
      <c r="D19" s="18">
        <f t="shared" si="0"/>
        <v>12.30202267420598</v>
      </c>
    </row>
    <row r="20" spans="1:4" ht="77.25" customHeight="1">
      <c r="A20" s="22" t="s">
        <v>20</v>
      </c>
      <c r="B20" s="7" t="s">
        <v>26</v>
      </c>
      <c r="C20" s="13">
        <f>C21</f>
        <v>305</v>
      </c>
      <c r="D20" s="18">
        <f t="shared" si="0"/>
        <v>8.580189608124456</v>
      </c>
    </row>
    <row r="21" spans="1:4" ht="42.75" customHeight="1">
      <c r="A21" s="36" t="s">
        <v>37</v>
      </c>
      <c r="B21" s="37" t="s">
        <v>38</v>
      </c>
      <c r="C21" s="14">
        <v>305</v>
      </c>
      <c r="D21" s="20">
        <f t="shared" si="0"/>
        <v>8.580189608124456</v>
      </c>
    </row>
    <row r="22" spans="1:4" ht="51" customHeight="1">
      <c r="A22" s="38" t="s">
        <v>39</v>
      </c>
      <c r="B22" s="39" t="s">
        <v>40</v>
      </c>
      <c r="C22" s="12">
        <f>C23</f>
        <v>132.3</v>
      </c>
      <c r="D22" s="18">
        <f t="shared" si="0"/>
        <v>3.7218330660815266</v>
      </c>
    </row>
    <row r="23" spans="1:4" ht="63.75" customHeight="1">
      <c r="A23" s="32" t="s">
        <v>35</v>
      </c>
      <c r="B23" s="34" t="s">
        <v>36</v>
      </c>
      <c r="C23" s="14">
        <v>132.3</v>
      </c>
      <c r="D23" s="20">
        <f t="shared" si="0"/>
        <v>3.7218330660815266</v>
      </c>
    </row>
    <row r="24" spans="1:4" ht="17.25" customHeight="1">
      <c r="A24" s="23" t="s">
        <v>21</v>
      </c>
      <c r="B24" s="6" t="s">
        <v>9</v>
      </c>
      <c r="C24" s="12">
        <f>SUM(C25)</f>
        <v>120</v>
      </c>
      <c r="D24" s="18">
        <f t="shared" si="0"/>
        <v>3.3758123048358515</v>
      </c>
    </row>
    <row r="25" spans="1:4" ht="49.5" customHeight="1" thickBot="1">
      <c r="A25" s="19" t="s">
        <v>27</v>
      </c>
      <c r="B25" s="1" t="s">
        <v>28</v>
      </c>
      <c r="C25" s="14">
        <v>120</v>
      </c>
      <c r="D25" s="24">
        <f t="shared" si="0"/>
        <v>3.3758123048358515</v>
      </c>
    </row>
    <row r="26" spans="1:4" s="15" customFormat="1" ht="15.75" thickBot="1">
      <c r="A26" s="44" t="s">
        <v>10</v>
      </c>
      <c r="B26" s="45"/>
      <c r="C26" s="29">
        <f>C19+C17+C14+C12+C8+C24+C10</f>
        <v>3554.7</v>
      </c>
      <c r="D26" s="30">
        <f t="shared" si="0"/>
        <v>100</v>
      </c>
    </row>
  </sheetData>
  <sheetProtection/>
  <mergeCells count="7">
    <mergeCell ref="D6:D7"/>
    <mergeCell ref="A26:B26"/>
    <mergeCell ref="C2:D2"/>
    <mergeCell ref="A6:A7"/>
    <mergeCell ref="B6:B7"/>
    <mergeCell ref="C6:C7"/>
    <mergeCell ref="A4:D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2019-10-24T13:05:58Z</cp:lastPrinted>
  <dcterms:created xsi:type="dcterms:W3CDTF">2005-12-20T08:48:21Z</dcterms:created>
  <dcterms:modified xsi:type="dcterms:W3CDTF">2019-10-24T13:06:03Z</dcterms:modified>
  <cp:category/>
  <cp:version/>
  <cp:contentType/>
  <cp:contentStatus/>
</cp:coreProperties>
</file>