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F46" i="1"/>
  <c r="E46"/>
  <c r="F39"/>
  <c r="E39"/>
  <c r="F38"/>
  <c r="E38"/>
  <c r="F35"/>
  <c r="E35"/>
  <c r="F34"/>
  <c r="E34"/>
  <c r="F33"/>
  <c r="E33"/>
  <c r="E27"/>
  <c r="F9"/>
  <c r="F16"/>
  <c r="E16"/>
  <c r="F15"/>
  <c r="E15"/>
  <c r="F25"/>
  <c r="E25"/>
  <c r="F45"/>
  <c r="E45"/>
  <c r="F43"/>
  <c r="E43"/>
  <c r="F42"/>
  <c r="E42"/>
  <c r="F48"/>
  <c r="F49"/>
  <c r="F41"/>
  <c r="F44"/>
  <c r="F47"/>
  <c r="F32"/>
  <c r="F36"/>
  <c r="F37"/>
  <c r="F40"/>
  <c r="E19" l="1"/>
  <c r="E20"/>
  <c r="E21"/>
  <c r="E22"/>
  <c r="E23"/>
  <c r="E24"/>
  <c r="E26"/>
  <c r="E28"/>
  <c r="E29"/>
  <c r="E30"/>
  <c r="E31"/>
  <c r="E32"/>
  <c r="E36"/>
  <c r="E37"/>
  <c r="E40"/>
  <c r="E41"/>
  <c r="E44"/>
  <c r="E47"/>
  <c r="E48"/>
  <c r="E49"/>
  <c r="E9"/>
  <c r="E10"/>
  <c r="E11"/>
  <c r="E12"/>
  <c r="E13"/>
  <c r="E14"/>
  <c r="E17"/>
  <c r="F13"/>
  <c r="F10" l="1"/>
  <c r="F11"/>
  <c r="F12"/>
  <c r="F14"/>
  <c r="D50"/>
  <c r="C50"/>
  <c r="F18"/>
  <c r="E18"/>
  <c r="F31"/>
  <c r="F17"/>
  <c r="F30"/>
  <c r="F29"/>
  <c r="F50" l="1"/>
  <c r="E50"/>
</calcChain>
</file>

<file path=xl/sharedStrings.xml><?xml version="1.0" encoding="utf-8"?>
<sst xmlns="http://schemas.openxmlformats.org/spreadsheetml/2006/main" count="103" uniqueCount="68">
  <si>
    <t>Наименование программы, подпрограммы</t>
  </si>
  <si>
    <t>Наименование мероприятия</t>
  </si>
  <si>
    <t>Утверждено бюджетной росписью с учетом изменений
руб.</t>
  </si>
  <si>
    <t>Исполнено,
руб.</t>
  </si>
  <si>
    <t>Причины отклонений</t>
  </si>
  <si>
    <t>1</t>
  </si>
  <si>
    <t>Мероприятия по укреплению общественного порядка, противодействие терроризму и экстремизму</t>
  </si>
  <si>
    <t>Контроль в сфере жилищного хозяйства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</si>
  <si>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</si>
  <si>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</si>
  <si>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Формирование, исполнение и финансовый контроль за исполнением бюджета поселения</t>
  </si>
  <si>
    <t>Осуществление внешнего муниципального финансового контроля</t>
  </si>
  <si>
    <t>Резервный фонд администрации</t>
  </si>
  <si>
    <t>Нет необходимости в использовании резервного фонда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</si>
  <si>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</si>
  <si>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Поощрение старост</t>
  </si>
  <si>
    <t>Осуществление первичного воинского учета</t>
  </si>
  <si>
    <t>Ремонт дорог общего пользования местного значения и искуственных сооружений на них</t>
  </si>
  <si>
    <t>Содержание дорог общего пользования местного значения и искуственных сооружений на них</t>
  </si>
  <si>
    <t>Мероприятия в области жилищного хозяйства</t>
  </si>
  <si>
    <t>Ремонт и содержание уличного освещения</t>
  </si>
  <si>
    <t>Прочие мероприятия в области благоустройства</t>
  </si>
  <si>
    <t>Организация и проведение мероприятий для детей и молодежи</t>
  </si>
  <si>
    <t>Содержание Дома культуры</t>
  </si>
  <si>
    <t>Пенсия за выслугу лет муниципальным служащим</t>
  </si>
  <si>
    <t xml:space="preserve"> </t>
  </si>
  <si>
    <t>Итого:</t>
  </si>
  <si>
    <t>Не исполнено</t>
  </si>
  <si>
    <t>Исполнение ,%</t>
  </si>
  <si>
    <t>Осуществление внутреннего муниципального финансового контроля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</si>
  <si>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Ленинградскаой области"</t>
  </si>
  <si>
    <t>Мероприятия по укреплению пожарной безопасности</t>
  </si>
  <si>
    <t>МБТ на осуществление отдельных полномочий по организации ритуальных услуг в части создания специализированной службу по вопросам похоронного дела</t>
  </si>
  <si>
    <t>Участие в предупреждении и ликвидации последствий ЧС</t>
  </si>
  <si>
    <t>Создание, содержание и организация аварийно-спасательных служб и (или) аварийно-спасательных формирований</t>
  </si>
  <si>
    <t>Создание местной системы оповещения</t>
  </si>
  <si>
    <t>Прочие мероприятия в области коммунального хозяйства</t>
  </si>
  <si>
    <t>Ремонт и содержание объектов газоснабжения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</si>
  <si>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</si>
  <si>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</si>
  <si>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</si>
  <si>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выплат стимулирующего характера работникам муниципальных учреждений культуры Ленинградской области</t>
  </si>
  <si>
    <t>Содержание и обслуживание объектов муниципального имущества</t>
  </si>
  <si>
    <t>использованы средства в пределах суммы, необходимой для оплаты бюджетных обязательств</t>
  </si>
  <si>
    <t>Отчет о финансировании и освоении проводимых мероприятий муниципальной программы "Развитие Гостицкого сельскогно поселения" на 2019-2021 годы</t>
  </si>
  <si>
    <t>Муниципальная программа  "Развитие Гостицкого сельского поселения" на 2020 год. Подпрограмма "Безопасность муниципального образования"</t>
  </si>
  <si>
    <t>Муниципальная программа  "Развитие Гостицкого сельского поселения" на 2020 год. Подпрограмма "Муниципальное управление"</t>
  </si>
  <si>
    <t>Муниципальная программа  "Развитие Гостицкого сельского поселения" на 2020 год Подпрограмма "Муниципальное управление"</t>
  </si>
  <si>
    <t>Муниципальная программа  "Развитие Гостицкого сельского поселения" на 2020 год. Подпрограмма "Дорожное хозяйство"</t>
  </si>
  <si>
    <t>Муниципальная программа  "Развитие Гостицкого сельского поселения" на 2020 год. Подпрограмма "Жилищно-коммунальное хоязяйство"</t>
  </si>
  <si>
    <t>Муниципальная программа  "Развитие Гостицкого сельского поселения" на 2020 год. Подпрограмма "Благоустройство территории"</t>
  </si>
  <si>
    <t>Муниципальная программа  "Развитие Гостицкого сельского поселения" на 2020 год. Культура, молодежная  политика, физическая культура и спорт"</t>
  </si>
  <si>
    <t>Поощрение муниципальных управленческих команд за достижение показателей деятельности органов МСУ</t>
  </si>
  <si>
    <t>Ремонт внутридворовых территорий (внутри дворов многоэтажной застройки) и проездов к внутридворовым территориям</t>
  </si>
  <si>
    <t>Управление муниципальным имуществом</t>
  </si>
  <si>
    <t>Демонтаж зданий аварийного жилищного фонда</t>
  </si>
  <si>
    <t>Ремонт и содержание объектов теплоснабжения</t>
  </si>
  <si>
    <t>Благоустройство дворовых территорий</t>
  </si>
  <si>
    <t>Мероприятия по озеленению территории</t>
  </si>
  <si>
    <t>Содержание и уборка кладбищ и захоронений</t>
  </si>
  <si>
    <t>Организация и проведение культурно-массовых мероприятий</t>
  </si>
  <si>
    <t>Отсутствие потребности межбюджетного трансферта на 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 органами местного самоуправления Сланцевского муниципального района</t>
  </si>
  <si>
    <t>Отсутствие потребности межбюджетного трансферта на осуществление отдельных полномочий органов местного самоуправления поселения по участию в предупреждении и ликвидации последствий ЧС органами местного самоуправления Сланцевского муниципального района</t>
  </si>
  <si>
    <t>Образовалась экономия на расчистку подъездов к пожарным водоемам от снега</t>
  </si>
  <si>
    <t>Образовалась экономия в использовании средств для расчистки дорог от снега</t>
  </si>
  <si>
    <t>Образовалась экономия с актуализации схемы теплоснабжения</t>
  </si>
  <si>
    <t>Отсутствие необходимости межбюджетного трансферта на осуществление отдельных полномочий органов местного самоуправления поселения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</si>
  <si>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Приложение к постановлению 14-п от 12.02.2021</t>
  </si>
</sst>
</file>

<file path=xl/styles.xml><?xml version="1.0" encoding="utf-8"?>
<styleSheet xmlns="http://schemas.openxmlformats.org/spreadsheetml/2006/main">
  <fonts count="3">
    <font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1" fontId="0" fillId="0" borderId="6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horizontal="right" vertical="top" wrapText="1"/>
    </xf>
    <xf numFmtId="0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7" xfId="0" applyNumberFormat="1" applyFill="1" applyBorder="1" applyAlignment="1">
      <alignment vertical="top" wrapText="1"/>
    </xf>
    <xf numFmtId="0" fontId="0" fillId="0" borderId="0" xfId="0" applyFill="1"/>
    <xf numFmtId="0" fontId="0" fillId="0" borderId="0" xfId="0" applyNumberFormat="1" applyFill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8" xfId="0" applyNumberFormat="1" applyFill="1" applyBorder="1" applyAlignment="1">
      <alignment horizontal="center" vertical="top" wrapText="1"/>
    </xf>
    <xf numFmtId="0" fontId="0" fillId="0" borderId="9" xfId="0" applyNumberForma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FFFFC6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H59"/>
  <sheetViews>
    <sheetView tabSelected="1" workbookViewId="0">
      <selection activeCell="I5" sqref="I5"/>
    </sheetView>
  </sheetViews>
  <sheetFormatPr defaultColWidth="10.6640625" defaultRowHeight="11.25" outlineLevelRow="1"/>
  <cols>
    <col min="1" max="1" width="39.5" style="1" customWidth="1"/>
    <col min="2" max="2" width="39.1640625" style="1" customWidth="1"/>
    <col min="3" max="3" width="16.33203125" style="1" customWidth="1"/>
    <col min="4" max="5" width="16.5" style="1" customWidth="1"/>
    <col min="6" max="6" width="16.5" style="11" customWidth="1"/>
    <col min="7" max="7" width="29" style="1" customWidth="1"/>
    <col min="8" max="8" width="10.6640625" style="1" customWidth="1"/>
  </cols>
  <sheetData>
    <row r="1" spans="1:8" ht="11.25" customHeight="1">
      <c r="A1" s="2"/>
      <c r="B1" s="2"/>
      <c r="C1" s="2"/>
      <c r="D1" s="2"/>
      <c r="E1" s="2"/>
      <c r="F1" s="10"/>
      <c r="G1" s="2"/>
      <c r="H1" s="2"/>
    </row>
    <row r="2" spans="1:8" ht="11.25" customHeight="1">
      <c r="A2" s="2"/>
      <c r="B2" s="2"/>
      <c r="C2" s="2"/>
      <c r="D2" s="2"/>
      <c r="E2" s="2"/>
      <c r="F2" s="25" t="s">
        <v>67</v>
      </c>
      <c r="G2" s="25"/>
      <c r="H2" s="25"/>
    </row>
    <row r="3" spans="1:8" ht="11.25" customHeight="1">
      <c r="A3" s="2"/>
      <c r="B3" s="2"/>
      <c r="C3" s="2"/>
      <c r="D3" s="2"/>
      <c r="E3" s="2"/>
      <c r="F3" s="10"/>
      <c r="G3" s="2"/>
      <c r="H3" s="2"/>
    </row>
    <row r="4" spans="1:8" ht="11.25" customHeight="1">
      <c r="A4" s="31" t="s">
        <v>44</v>
      </c>
      <c r="B4" s="31"/>
      <c r="C4" s="31"/>
      <c r="D4" s="31"/>
      <c r="E4" s="31"/>
      <c r="F4" s="31"/>
      <c r="G4" s="31"/>
      <c r="H4" s="31"/>
    </row>
    <row r="5" spans="1:8" ht="11.25" customHeight="1">
      <c r="A5" s="2"/>
      <c r="B5" s="2"/>
      <c r="C5" s="2"/>
      <c r="D5" s="2"/>
      <c r="E5" s="2"/>
      <c r="F5" s="10"/>
      <c r="G5" s="2"/>
      <c r="H5" s="2"/>
    </row>
    <row r="6" spans="1:8" ht="11.25" customHeight="1">
      <c r="A6" s="2"/>
      <c r="B6" s="2"/>
      <c r="C6" s="2"/>
      <c r="D6" s="2"/>
      <c r="E6" s="2"/>
      <c r="F6" s="10"/>
      <c r="G6" s="2"/>
      <c r="H6" s="2"/>
    </row>
    <row r="7" spans="1:8" ht="11.25" customHeight="1">
      <c r="A7" s="3" t="s">
        <v>0</v>
      </c>
      <c r="B7" s="4" t="s">
        <v>1</v>
      </c>
      <c r="C7" s="3" t="s">
        <v>2</v>
      </c>
      <c r="D7" s="3" t="s">
        <v>3</v>
      </c>
      <c r="E7" s="15" t="s">
        <v>27</v>
      </c>
      <c r="F7" s="16" t="s">
        <v>28</v>
      </c>
      <c r="G7" s="32" t="s">
        <v>4</v>
      </c>
      <c r="H7" s="32"/>
    </row>
    <row r="8" spans="1:8" ht="11.25" customHeight="1" thickBot="1">
      <c r="A8" s="5" t="s">
        <v>5</v>
      </c>
      <c r="B8" s="12">
        <v>3</v>
      </c>
      <c r="C8" s="6">
        <v>4</v>
      </c>
      <c r="D8" s="6">
        <v>5</v>
      </c>
      <c r="E8" s="6">
        <v>6</v>
      </c>
      <c r="F8" s="17"/>
      <c r="G8" s="33">
        <v>7</v>
      </c>
      <c r="H8" s="33"/>
    </row>
    <row r="9" spans="1:8" s="21" customFormat="1" ht="84" customHeight="1">
      <c r="A9" s="7" t="s">
        <v>45</v>
      </c>
      <c r="B9" s="19" t="s">
        <v>33</v>
      </c>
      <c r="C9" s="22">
        <v>10000</v>
      </c>
      <c r="D9" s="22">
        <v>0</v>
      </c>
      <c r="E9" s="22">
        <f t="shared" ref="E9:E17" si="0">C9-D9</f>
        <v>10000</v>
      </c>
      <c r="F9" s="18">
        <f>D9/C9*100</f>
        <v>0</v>
      </c>
      <c r="G9" s="27" t="s">
        <v>62</v>
      </c>
      <c r="H9" s="26"/>
    </row>
    <row r="10" spans="1:8" s="20" customFormat="1" ht="106.5" customHeight="1">
      <c r="A10" s="7" t="s">
        <v>45</v>
      </c>
      <c r="B10" s="19" t="s">
        <v>34</v>
      </c>
      <c r="C10" s="22">
        <v>1000</v>
      </c>
      <c r="D10" s="22">
        <v>0</v>
      </c>
      <c r="E10" s="22">
        <f t="shared" si="0"/>
        <v>1000</v>
      </c>
      <c r="F10" s="18">
        <f t="shared" ref="F10:F14" si="1">D10/C10*100</f>
        <v>0</v>
      </c>
      <c r="G10" s="27" t="s">
        <v>61</v>
      </c>
      <c r="H10" s="26"/>
    </row>
    <row r="11" spans="1:8" s="20" customFormat="1" ht="49.5" customHeight="1">
      <c r="A11" s="7" t="s">
        <v>45</v>
      </c>
      <c r="B11" s="19" t="s">
        <v>31</v>
      </c>
      <c r="C11" s="22">
        <v>215124.98</v>
      </c>
      <c r="D11" s="22">
        <v>164919.79999999999</v>
      </c>
      <c r="E11" s="22">
        <f t="shared" si="0"/>
        <v>50205.180000000022</v>
      </c>
      <c r="F11" s="18">
        <f t="shared" ref="F11" si="2">D11/C11*100</f>
        <v>76.662319736183122</v>
      </c>
      <c r="G11" s="27" t="s">
        <v>63</v>
      </c>
      <c r="H11" s="26"/>
    </row>
    <row r="12" spans="1:8" s="20" customFormat="1" ht="49.5" customHeight="1">
      <c r="A12" s="7" t="s">
        <v>45</v>
      </c>
      <c r="B12" s="13" t="s">
        <v>6</v>
      </c>
      <c r="C12" s="22">
        <v>9764.81</v>
      </c>
      <c r="D12" s="22">
        <v>9764.81</v>
      </c>
      <c r="E12" s="22">
        <f t="shared" si="0"/>
        <v>0</v>
      </c>
      <c r="F12" s="18">
        <f t="shared" si="1"/>
        <v>100</v>
      </c>
      <c r="G12" s="27"/>
      <c r="H12" s="26"/>
    </row>
    <row r="13" spans="1:8" s="20" customFormat="1" ht="49.5" customHeight="1">
      <c r="A13" s="7" t="s">
        <v>45</v>
      </c>
      <c r="B13" s="19" t="s">
        <v>35</v>
      </c>
      <c r="C13" s="22">
        <v>2383909.9500000002</v>
      </c>
      <c r="D13" s="22">
        <v>2381470.7000000002</v>
      </c>
      <c r="E13" s="22">
        <f t="shared" si="0"/>
        <v>2439.25</v>
      </c>
      <c r="F13" s="18">
        <f t="shared" ref="F13" si="3">D13/C13*100</f>
        <v>99.897678601492473</v>
      </c>
      <c r="G13" s="26"/>
      <c r="H13" s="26"/>
    </row>
    <row r="14" spans="1:8" s="20" customFormat="1" ht="50.25" customHeight="1" outlineLevel="1">
      <c r="A14" s="7" t="s">
        <v>46</v>
      </c>
      <c r="B14" s="13" t="s">
        <v>7</v>
      </c>
      <c r="C14" s="22">
        <v>39900</v>
      </c>
      <c r="D14" s="22">
        <v>39900</v>
      </c>
      <c r="E14" s="22">
        <f t="shared" si="0"/>
        <v>0</v>
      </c>
      <c r="F14" s="18">
        <f t="shared" si="1"/>
        <v>100</v>
      </c>
      <c r="G14" s="26"/>
      <c r="H14" s="26"/>
    </row>
    <row r="15" spans="1:8" s="20" customFormat="1" ht="47.25" customHeight="1" outlineLevel="1">
      <c r="A15" s="7" t="s">
        <v>46</v>
      </c>
      <c r="B15" s="19" t="s">
        <v>42</v>
      </c>
      <c r="C15" s="22">
        <v>161277.89000000001</v>
      </c>
      <c r="D15" s="22">
        <v>158156.72</v>
      </c>
      <c r="E15" s="22">
        <f t="shared" ref="E15:E16" si="4">C15-D15</f>
        <v>3121.1700000000128</v>
      </c>
      <c r="F15" s="18">
        <f>D15/C15*100</f>
        <v>98.064725425165207</v>
      </c>
      <c r="G15" s="27"/>
      <c r="H15" s="26"/>
    </row>
    <row r="16" spans="1:8" s="20" customFormat="1" ht="57.75" customHeight="1" outlineLevel="1">
      <c r="A16" s="7" t="s">
        <v>46</v>
      </c>
      <c r="B16" s="19" t="s">
        <v>52</v>
      </c>
      <c r="C16" s="22">
        <v>50885</v>
      </c>
      <c r="D16" s="22">
        <v>50885</v>
      </c>
      <c r="E16" s="22">
        <f t="shared" si="4"/>
        <v>0</v>
      </c>
      <c r="F16" s="18">
        <f>D16/C16*100</f>
        <v>100</v>
      </c>
      <c r="G16" s="27"/>
      <c r="H16" s="26"/>
    </row>
    <row r="17" spans="1:8" s="20" customFormat="1" ht="48.75" customHeight="1" outlineLevel="1">
      <c r="A17" s="7" t="s">
        <v>46</v>
      </c>
      <c r="B17" s="13" t="s">
        <v>8</v>
      </c>
      <c r="C17" s="22">
        <v>95540</v>
      </c>
      <c r="D17" s="22">
        <v>95540</v>
      </c>
      <c r="E17" s="22">
        <f t="shared" si="0"/>
        <v>0</v>
      </c>
      <c r="F17" s="18">
        <f>D17/C17*100</f>
        <v>100</v>
      </c>
      <c r="G17" s="27"/>
      <c r="H17" s="26"/>
    </row>
    <row r="18" spans="1:8" s="20" customFormat="1" ht="49.5" customHeight="1" outlineLevel="1">
      <c r="A18" s="7" t="s">
        <v>46</v>
      </c>
      <c r="B18" s="13" t="s">
        <v>9</v>
      </c>
      <c r="C18" s="22">
        <v>6075100</v>
      </c>
      <c r="D18" s="22">
        <v>5970254.3300000001</v>
      </c>
      <c r="E18" s="22">
        <f>C18-D18</f>
        <v>104845.66999999993</v>
      </c>
      <c r="F18" s="18">
        <f>D18/C18*100</f>
        <v>98.274173758456655</v>
      </c>
      <c r="G18" s="27"/>
      <c r="H18" s="26"/>
    </row>
    <row r="19" spans="1:8" s="20" customFormat="1" ht="48.75" customHeight="1" outlineLevel="1">
      <c r="A19" s="7" t="s">
        <v>46</v>
      </c>
      <c r="B19" s="13" t="s">
        <v>10</v>
      </c>
      <c r="C19" s="22">
        <v>349000</v>
      </c>
      <c r="D19" s="22">
        <v>347936.63</v>
      </c>
      <c r="E19" s="22">
        <f t="shared" ref="E19:E50" si="5">C19-D19</f>
        <v>1063.3699999999953</v>
      </c>
      <c r="F19" s="18">
        <v>100</v>
      </c>
      <c r="G19" s="26"/>
      <c r="H19" s="26"/>
    </row>
    <row r="20" spans="1:8" s="20" customFormat="1" ht="46.5" customHeight="1" outlineLevel="1">
      <c r="A20" s="7" t="s">
        <v>46</v>
      </c>
      <c r="B20" s="13" t="s">
        <v>11</v>
      </c>
      <c r="C20" s="22">
        <v>13300</v>
      </c>
      <c r="D20" s="22">
        <v>13300</v>
      </c>
      <c r="E20" s="22">
        <f t="shared" si="5"/>
        <v>0</v>
      </c>
      <c r="F20" s="18">
        <v>100</v>
      </c>
      <c r="G20" s="26"/>
      <c r="H20" s="26"/>
    </row>
    <row r="21" spans="1:8" s="20" customFormat="1" ht="48.75" customHeight="1" outlineLevel="1">
      <c r="A21" s="7" t="s">
        <v>46</v>
      </c>
      <c r="B21" s="19" t="s">
        <v>29</v>
      </c>
      <c r="C21" s="22">
        <v>10000</v>
      </c>
      <c r="D21" s="22">
        <v>10000</v>
      </c>
      <c r="E21" s="22">
        <f t="shared" si="5"/>
        <v>0</v>
      </c>
      <c r="F21" s="18">
        <v>100</v>
      </c>
      <c r="G21" s="26"/>
      <c r="H21" s="26"/>
    </row>
    <row r="22" spans="1:8" s="20" customFormat="1" ht="49.5" customHeight="1" outlineLevel="1">
      <c r="A22" s="7" t="s">
        <v>46</v>
      </c>
      <c r="B22" s="13" t="s">
        <v>12</v>
      </c>
      <c r="C22" s="22">
        <v>3867.65</v>
      </c>
      <c r="D22" s="22">
        <v>0</v>
      </c>
      <c r="E22" s="22">
        <f t="shared" si="5"/>
        <v>3867.65</v>
      </c>
      <c r="F22" s="18">
        <v>0</v>
      </c>
      <c r="G22" s="26" t="s">
        <v>13</v>
      </c>
      <c r="H22" s="26"/>
    </row>
    <row r="23" spans="1:8" s="20" customFormat="1" ht="50.25" customHeight="1" outlineLevel="1">
      <c r="A23" s="7" t="s">
        <v>46</v>
      </c>
      <c r="B23" s="13" t="s">
        <v>14</v>
      </c>
      <c r="C23" s="22">
        <v>3520</v>
      </c>
      <c r="D23" s="22">
        <v>3520</v>
      </c>
      <c r="E23" s="22">
        <f t="shared" si="5"/>
        <v>0</v>
      </c>
      <c r="F23" s="18">
        <v>100</v>
      </c>
      <c r="G23" s="27"/>
      <c r="H23" s="26"/>
    </row>
    <row r="24" spans="1:8" s="20" customFormat="1" ht="48" customHeight="1" outlineLevel="1">
      <c r="A24" s="7" t="s">
        <v>46</v>
      </c>
      <c r="B24" s="13" t="s">
        <v>15</v>
      </c>
      <c r="C24" s="22">
        <v>3000</v>
      </c>
      <c r="D24" s="22">
        <v>1440</v>
      </c>
      <c r="E24" s="22">
        <f t="shared" si="5"/>
        <v>1560</v>
      </c>
      <c r="F24" s="18">
        <v>100</v>
      </c>
      <c r="G24" s="27"/>
      <c r="H24" s="26"/>
    </row>
    <row r="25" spans="1:8" s="20" customFormat="1" ht="48" customHeight="1" outlineLevel="1">
      <c r="A25" s="7" t="s">
        <v>46</v>
      </c>
      <c r="B25" s="13" t="s">
        <v>24</v>
      </c>
      <c r="C25" s="22">
        <v>301300</v>
      </c>
      <c r="D25" s="22">
        <v>299115.45</v>
      </c>
      <c r="E25" s="22">
        <f t="shared" ref="E25" si="6">C25-D25</f>
        <v>2184.5499999999884</v>
      </c>
      <c r="F25" s="18">
        <f t="shared" ref="F25" si="7">D25/C25*100</f>
        <v>99.274958513109851</v>
      </c>
      <c r="G25" s="26"/>
      <c r="H25" s="26"/>
    </row>
    <row r="26" spans="1:8" s="20" customFormat="1" ht="48.75" customHeight="1" outlineLevel="1">
      <c r="A26" s="7" t="s">
        <v>47</v>
      </c>
      <c r="B26" s="13" t="s">
        <v>16</v>
      </c>
      <c r="C26" s="22">
        <v>157700</v>
      </c>
      <c r="D26" s="22">
        <v>157700</v>
      </c>
      <c r="E26" s="22">
        <f t="shared" si="5"/>
        <v>0</v>
      </c>
      <c r="F26" s="18">
        <v>100</v>
      </c>
      <c r="G26" s="26"/>
      <c r="H26" s="26"/>
    </row>
    <row r="27" spans="1:8" s="20" customFormat="1" ht="42.75" customHeight="1" outlineLevel="1">
      <c r="A27" s="7" t="s">
        <v>48</v>
      </c>
      <c r="B27" s="13" t="s">
        <v>53</v>
      </c>
      <c r="C27" s="22">
        <v>400690.17</v>
      </c>
      <c r="D27" s="22">
        <v>400592.3</v>
      </c>
      <c r="E27" s="22">
        <f t="shared" ref="E27" si="8">C27-D27</f>
        <v>97.869999999995343</v>
      </c>
      <c r="F27" s="18">
        <v>100</v>
      </c>
      <c r="G27" s="26"/>
      <c r="H27" s="26"/>
    </row>
    <row r="28" spans="1:8" s="20" customFormat="1" ht="42.75" customHeight="1" outlineLevel="1">
      <c r="A28" s="7" t="s">
        <v>48</v>
      </c>
      <c r="B28" s="13" t="s">
        <v>17</v>
      </c>
      <c r="C28" s="22">
        <v>767760</v>
      </c>
      <c r="D28" s="22">
        <v>765207</v>
      </c>
      <c r="E28" s="22">
        <f t="shared" si="5"/>
        <v>2553</v>
      </c>
      <c r="F28" s="18">
        <v>100</v>
      </c>
      <c r="G28" s="26"/>
      <c r="H28" s="26"/>
    </row>
    <row r="29" spans="1:8" s="20" customFormat="1" ht="42.75" customHeight="1" outlineLevel="1">
      <c r="A29" s="7" t="s">
        <v>48</v>
      </c>
      <c r="B29" s="13" t="s">
        <v>18</v>
      </c>
      <c r="C29" s="22">
        <v>352019.7</v>
      </c>
      <c r="D29" s="22">
        <v>180726.29</v>
      </c>
      <c r="E29" s="22">
        <f t="shared" si="5"/>
        <v>171293.41</v>
      </c>
      <c r="F29" s="18">
        <f>D29/C29*100</f>
        <v>51.339822742874908</v>
      </c>
      <c r="G29" s="27" t="s">
        <v>64</v>
      </c>
      <c r="H29" s="26"/>
    </row>
    <row r="30" spans="1:8" s="20" customFormat="1" ht="60.75" customHeight="1" outlineLevel="1">
      <c r="A30" s="7" t="s">
        <v>49</v>
      </c>
      <c r="B30" s="19" t="s">
        <v>30</v>
      </c>
      <c r="C30" s="24">
        <v>183900</v>
      </c>
      <c r="D30" s="22">
        <v>182831.71</v>
      </c>
      <c r="E30" s="22">
        <f t="shared" si="5"/>
        <v>1068.2900000000081</v>
      </c>
      <c r="F30" s="18">
        <f>D30/C30*100</f>
        <v>99.419091897770528</v>
      </c>
      <c r="G30" s="27"/>
      <c r="H30" s="26"/>
    </row>
    <row r="31" spans="1:8" s="20" customFormat="1" ht="48.75" customHeight="1" outlineLevel="1">
      <c r="A31" s="7" t="s">
        <v>49</v>
      </c>
      <c r="B31" s="13" t="s">
        <v>19</v>
      </c>
      <c r="C31" s="24">
        <v>74500</v>
      </c>
      <c r="D31" s="22">
        <v>74338.73</v>
      </c>
      <c r="E31" s="22">
        <f t="shared" si="5"/>
        <v>161.27000000000407</v>
      </c>
      <c r="F31" s="18">
        <f>D31/C31*100</f>
        <v>99.783530201342273</v>
      </c>
      <c r="G31" s="27"/>
      <c r="H31" s="26"/>
    </row>
    <row r="32" spans="1:8" s="20" customFormat="1" ht="50.25" customHeight="1" outlineLevel="1">
      <c r="A32" s="7" t="s">
        <v>49</v>
      </c>
      <c r="B32" s="19" t="s">
        <v>36</v>
      </c>
      <c r="C32" s="24">
        <v>75091.850000000006</v>
      </c>
      <c r="D32" s="22">
        <v>33000</v>
      </c>
      <c r="E32" s="22">
        <f t="shared" si="5"/>
        <v>42091.850000000006</v>
      </c>
      <c r="F32" s="18">
        <f t="shared" ref="F32:F50" si="9">D32/C32*100</f>
        <v>43.946180577519392</v>
      </c>
      <c r="G32" s="27" t="s">
        <v>65</v>
      </c>
      <c r="H32" s="26"/>
    </row>
    <row r="33" spans="1:8" s="20" customFormat="1" ht="48.75" customHeight="1" outlineLevel="1">
      <c r="A33" s="7" t="s">
        <v>49</v>
      </c>
      <c r="B33" s="19" t="s">
        <v>37</v>
      </c>
      <c r="C33" s="24">
        <v>68844.45</v>
      </c>
      <c r="D33" s="22">
        <v>68844.45</v>
      </c>
      <c r="E33" s="22">
        <f t="shared" ref="E33:E35" si="10">C33-D33</f>
        <v>0</v>
      </c>
      <c r="F33" s="18">
        <f t="shared" ref="F33:F35" si="11">D33/C33*100</f>
        <v>100</v>
      </c>
      <c r="G33" s="27"/>
      <c r="H33" s="26"/>
    </row>
    <row r="34" spans="1:8" s="20" customFormat="1" ht="48.75" customHeight="1" outlineLevel="1">
      <c r="A34" s="7" t="s">
        <v>49</v>
      </c>
      <c r="B34" s="19" t="s">
        <v>54</v>
      </c>
      <c r="C34" s="24">
        <v>107600</v>
      </c>
      <c r="D34" s="22">
        <v>107520</v>
      </c>
      <c r="E34" s="22">
        <f t="shared" si="10"/>
        <v>80</v>
      </c>
      <c r="F34" s="18">
        <f t="shared" si="11"/>
        <v>99.925650557620813</v>
      </c>
      <c r="G34" s="27"/>
      <c r="H34" s="26"/>
    </row>
    <row r="35" spans="1:8" s="20" customFormat="1" ht="48.75" customHeight="1" outlineLevel="1">
      <c r="A35" s="7" t="s">
        <v>49</v>
      </c>
      <c r="B35" s="19" t="s">
        <v>55</v>
      </c>
      <c r="C35" s="24">
        <v>600000</v>
      </c>
      <c r="D35" s="22">
        <v>600000</v>
      </c>
      <c r="E35" s="22">
        <f t="shared" si="10"/>
        <v>0</v>
      </c>
      <c r="F35" s="18">
        <f t="shared" si="11"/>
        <v>100</v>
      </c>
      <c r="G35" s="27"/>
      <c r="H35" s="26"/>
    </row>
    <row r="36" spans="1:8" s="20" customFormat="1" ht="48.75" customHeight="1" outlineLevel="1">
      <c r="A36" s="7" t="s">
        <v>49</v>
      </c>
      <c r="B36" s="19" t="s">
        <v>56</v>
      </c>
      <c r="C36" s="24">
        <v>1800000</v>
      </c>
      <c r="D36" s="22">
        <v>1800000</v>
      </c>
      <c r="E36" s="22">
        <f t="shared" si="5"/>
        <v>0</v>
      </c>
      <c r="F36" s="18">
        <f t="shared" si="9"/>
        <v>100</v>
      </c>
      <c r="G36" s="27"/>
      <c r="H36" s="26"/>
    </row>
    <row r="37" spans="1:8" s="20" customFormat="1" ht="47.25" customHeight="1" outlineLevel="1">
      <c r="A37" s="7" t="s">
        <v>50</v>
      </c>
      <c r="B37" s="13" t="s">
        <v>20</v>
      </c>
      <c r="C37" s="24">
        <v>404500</v>
      </c>
      <c r="D37" s="22">
        <v>403876.31</v>
      </c>
      <c r="E37" s="22">
        <f t="shared" si="5"/>
        <v>623.69000000000233</v>
      </c>
      <c r="F37" s="18">
        <f t="shared" si="9"/>
        <v>99.84581211372064</v>
      </c>
      <c r="G37" s="27"/>
      <c r="H37" s="26"/>
    </row>
    <row r="38" spans="1:8" s="20" customFormat="1" ht="47.25" customHeight="1" outlineLevel="1">
      <c r="A38" s="7" t="s">
        <v>50</v>
      </c>
      <c r="B38" s="13" t="s">
        <v>21</v>
      </c>
      <c r="C38" s="22">
        <v>553500</v>
      </c>
      <c r="D38" s="22">
        <v>536866.19999999995</v>
      </c>
      <c r="E38" s="22">
        <f t="shared" ref="E38:E39" si="12">C38-D38</f>
        <v>16633.800000000047</v>
      </c>
      <c r="F38" s="18">
        <f t="shared" ref="F38:F39" si="13">D38/C38*100</f>
        <v>96.99479674796747</v>
      </c>
      <c r="G38" s="27"/>
      <c r="H38" s="26"/>
    </row>
    <row r="39" spans="1:8" s="20" customFormat="1" ht="47.25" customHeight="1" outlineLevel="1">
      <c r="A39" s="7" t="s">
        <v>50</v>
      </c>
      <c r="B39" s="19" t="s">
        <v>58</v>
      </c>
      <c r="C39" s="22">
        <v>19541</v>
      </c>
      <c r="D39" s="22">
        <v>19541</v>
      </c>
      <c r="E39" s="22">
        <f t="shared" si="12"/>
        <v>0</v>
      </c>
      <c r="F39" s="18">
        <f t="shared" si="13"/>
        <v>100</v>
      </c>
      <c r="G39" s="27"/>
      <c r="H39" s="26"/>
    </row>
    <row r="40" spans="1:8" s="20" customFormat="1" ht="47.25" customHeight="1" outlineLevel="1">
      <c r="A40" s="7" t="s">
        <v>50</v>
      </c>
      <c r="B40" s="19" t="s">
        <v>59</v>
      </c>
      <c r="C40" s="22">
        <v>298400</v>
      </c>
      <c r="D40" s="22">
        <v>298400</v>
      </c>
      <c r="E40" s="22">
        <f t="shared" si="5"/>
        <v>0</v>
      </c>
      <c r="F40" s="18">
        <f t="shared" si="9"/>
        <v>100</v>
      </c>
      <c r="G40" s="27"/>
      <c r="H40" s="26"/>
    </row>
    <row r="41" spans="1:8" s="20" customFormat="1" ht="57" customHeight="1" outlineLevel="1">
      <c r="A41" s="7" t="s">
        <v>50</v>
      </c>
      <c r="B41" s="19" t="s">
        <v>32</v>
      </c>
      <c r="C41" s="22">
        <v>12000</v>
      </c>
      <c r="D41" s="22">
        <v>12000</v>
      </c>
      <c r="E41" s="22">
        <f t="shared" si="5"/>
        <v>0</v>
      </c>
      <c r="F41" s="18">
        <f>D41/C41*100</f>
        <v>100</v>
      </c>
      <c r="G41" s="27"/>
      <c r="H41" s="26"/>
    </row>
    <row r="42" spans="1:8" s="20" customFormat="1" ht="91.5" customHeight="1" outlineLevel="1">
      <c r="A42" s="7" t="s">
        <v>50</v>
      </c>
      <c r="B42" s="19" t="s">
        <v>38</v>
      </c>
      <c r="C42" s="22">
        <v>1134698</v>
      </c>
      <c r="D42" s="22">
        <v>1134698</v>
      </c>
      <c r="E42" s="22">
        <f t="shared" ref="E42:E43" si="14">C42-D42</f>
        <v>0</v>
      </c>
      <c r="F42" s="18">
        <f t="shared" ref="F42:F43" si="15">D42/C42*100</f>
        <v>100</v>
      </c>
      <c r="G42" s="27"/>
      <c r="H42" s="26"/>
    </row>
    <row r="43" spans="1:8" s="20" customFormat="1" ht="75" customHeight="1" outlineLevel="1">
      <c r="A43" s="7" t="s">
        <v>50</v>
      </c>
      <c r="B43" s="19" t="s">
        <v>39</v>
      </c>
      <c r="C43" s="22">
        <v>1192504.3700000001</v>
      </c>
      <c r="D43" s="22">
        <v>1192504.3700000001</v>
      </c>
      <c r="E43" s="22">
        <f t="shared" si="14"/>
        <v>0</v>
      </c>
      <c r="F43" s="18">
        <f t="shared" si="15"/>
        <v>100</v>
      </c>
      <c r="G43" s="26"/>
      <c r="H43" s="26"/>
    </row>
    <row r="44" spans="1:8" s="20" customFormat="1" ht="53.25" customHeight="1" outlineLevel="1">
      <c r="A44" s="7" t="s">
        <v>50</v>
      </c>
      <c r="B44" s="19" t="s">
        <v>57</v>
      </c>
      <c r="C44" s="22">
        <v>7074000</v>
      </c>
      <c r="D44" s="22">
        <v>7074000</v>
      </c>
      <c r="E44" s="22">
        <f t="shared" si="5"/>
        <v>0</v>
      </c>
      <c r="F44" s="18">
        <f t="shared" si="9"/>
        <v>100</v>
      </c>
      <c r="G44" s="26"/>
      <c r="H44" s="26"/>
    </row>
    <row r="45" spans="1:8" s="20" customFormat="1" ht="91.5" customHeight="1" outlineLevel="1">
      <c r="A45" s="7" t="s">
        <v>51</v>
      </c>
      <c r="B45" s="19" t="s">
        <v>40</v>
      </c>
      <c r="C45" s="24">
        <v>619000</v>
      </c>
      <c r="D45" s="22">
        <v>477653.33</v>
      </c>
      <c r="E45" s="22">
        <f t="shared" ref="E45:E46" si="16">C45-D45</f>
        <v>141346.66999999998</v>
      </c>
      <c r="F45" s="18">
        <f t="shared" ref="F45:F46" si="17">D45/C45*100</f>
        <v>77.165319870759291</v>
      </c>
      <c r="G45" s="27" t="s">
        <v>66</v>
      </c>
      <c r="H45" s="26"/>
    </row>
    <row r="46" spans="1:8" s="20" customFormat="1" ht="48.75" customHeight="1" outlineLevel="1">
      <c r="A46" s="7" t="s">
        <v>51</v>
      </c>
      <c r="B46" s="13" t="s">
        <v>22</v>
      </c>
      <c r="C46" s="22">
        <v>7500</v>
      </c>
      <c r="D46" s="22">
        <v>7500</v>
      </c>
      <c r="E46" s="22">
        <f t="shared" si="16"/>
        <v>0</v>
      </c>
      <c r="F46" s="18">
        <f t="shared" si="17"/>
        <v>100</v>
      </c>
      <c r="G46" s="29"/>
      <c r="H46" s="30"/>
    </row>
    <row r="47" spans="1:8" s="20" customFormat="1" ht="48.75" customHeight="1" outlineLevel="1">
      <c r="A47" s="7" t="s">
        <v>51</v>
      </c>
      <c r="B47" s="19" t="s">
        <v>60</v>
      </c>
      <c r="C47" s="22">
        <v>7000</v>
      </c>
      <c r="D47" s="22">
        <v>6944</v>
      </c>
      <c r="E47" s="22">
        <f t="shared" si="5"/>
        <v>56</v>
      </c>
      <c r="F47" s="18">
        <f t="shared" si="9"/>
        <v>99.2</v>
      </c>
      <c r="G47" s="29"/>
      <c r="H47" s="30"/>
    </row>
    <row r="48" spans="1:8" s="20" customFormat="1" ht="50.25" customHeight="1" outlineLevel="1">
      <c r="A48" s="7" t="s">
        <v>51</v>
      </c>
      <c r="B48" s="13" t="s">
        <v>23</v>
      </c>
      <c r="C48" s="22">
        <v>2113058.2999999998</v>
      </c>
      <c r="D48" s="22">
        <v>1545774.36</v>
      </c>
      <c r="E48" s="22">
        <f t="shared" si="5"/>
        <v>567283.93999999971</v>
      </c>
      <c r="F48" s="18">
        <f>D48/C48*100</f>
        <v>73.153417489711487</v>
      </c>
      <c r="G48" s="27" t="s">
        <v>43</v>
      </c>
      <c r="H48" s="26"/>
    </row>
    <row r="49" spans="1:8" s="20" customFormat="1" ht="49.5" customHeight="1" outlineLevel="1" thickBot="1">
      <c r="A49" s="7" t="s">
        <v>51</v>
      </c>
      <c r="B49" s="19" t="s">
        <v>41</v>
      </c>
      <c r="C49" s="22">
        <v>1284400</v>
      </c>
      <c r="D49" s="22">
        <v>1284400</v>
      </c>
      <c r="E49" s="22">
        <f t="shared" si="5"/>
        <v>0</v>
      </c>
      <c r="F49" s="18">
        <f t="shared" si="9"/>
        <v>100</v>
      </c>
      <c r="G49" s="27"/>
      <c r="H49" s="26"/>
    </row>
    <row r="50" spans="1:8" s="20" customFormat="1" ht="42.75" customHeight="1" outlineLevel="1">
      <c r="A50" s="8" t="s">
        <v>25</v>
      </c>
      <c r="B50" s="14" t="s">
        <v>26</v>
      </c>
      <c r="C50" s="23">
        <f>SUM(C9:C49)</f>
        <v>29034698.120000001</v>
      </c>
      <c r="D50" s="23">
        <f>SUM(D9:D49)</f>
        <v>27911121.489999998</v>
      </c>
      <c r="E50" s="22">
        <f t="shared" si="5"/>
        <v>1123576.6300000027</v>
      </c>
      <c r="F50" s="18">
        <f t="shared" si="9"/>
        <v>96.130227959125747</v>
      </c>
      <c r="G50" s="28" t="s">
        <v>25</v>
      </c>
      <c r="H50" s="28"/>
    </row>
    <row r="51" spans="1:8" s="20" customFormat="1" ht="42.75" customHeight="1" outlineLevel="1">
      <c r="A51" s="2"/>
      <c r="B51" s="2"/>
      <c r="C51" s="9"/>
      <c r="D51" s="9"/>
      <c r="E51" s="2"/>
      <c r="F51" s="10"/>
      <c r="G51" s="2"/>
      <c r="H51" s="2"/>
    </row>
    <row r="52" spans="1:8" s="20" customFormat="1" ht="11.25" customHeight="1">
      <c r="A52" s="2"/>
      <c r="B52" s="2"/>
      <c r="C52" s="2"/>
      <c r="D52" s="2"/>
      <c r="E52" s="2"/>
      <c r="F52" s="10"/>
      <c r="G52" s="2"/>
      <c r="H52" s="2"/>
    </row>
    <row r="53" spans="1:8" s="20" customFormat="1" ht="11.25" customHeight="1">
      <c r="A53" s="2"/>
      <c r="B53" s="2"/>
      <c r="C53" s="2"/>
      <c r="D53" s="2"/>
      <c r="E53" s="2"/>
      <c r="F53" s="10"/>
      <c r="G53" s="2"/>
      <c r="H53" s="2"/>
    </row>
    <row r="54" spans="1:8" s="20" customFormat="1">
      <c r="A54" s="2"/>
      <c r="B54" s="2"/>
      <c r="C54" s="2"/>
      <c r="D54" s="2"/>
      <c r="E54" s="2"/>
      <c r="F54" s="10"/>
      <c r="G54" s="2"/>
      <c r="H54" s="2"/>
    </row>
    <row r="55" spans="1:8" s="20" customFormat="1">
      <c r="A55" s="2"/>
      <c r="B55" s="2"/>
      <c r="C55" s="2"/>
      <c r="D55" s="2"/>
      <c r="E55" s="2"/>
      <c r="F55" s="10"/>
      <c r="G55" s="2"/>
      <c r="H55" s="2"/>
    </row>
    <row r="56" spans="1:8">
      <c r="A56" s="2"/>
      <c r="B56" s="2"/>
      <c r="C56" s="2"/>
      <c r="D56" s="2"/>
      <c r="E56" s="2"/>
      <c r="F56" s="10"/>
      <c r="G56" s="2"/>
      <c r="H56" s="2"/>
    </row>
    <row r="57" spans="1:8">
      <c r="A57" s="2"/>
      <c r="B57" s="2"/>
      <c r="C57" s="2"/>
      <c r="D57" s="2"/>
      <c r="E57" s="2"/>
      <c r="F57" s="10"/>
      <c r="G57" s="2"/>
      <c r="H57" s="2"/>
    </row>
    <row r="58" spans="1:8">
      <c r="A58" s="2"/>
      <c r="B58" s="2"/>
      <c r="C58" s="2"/>
      <c r="D58" s="2"/>
      <c r="E58" s="2"/>
      <c r="F58" s="10"/>
      <c r="G58" s="2"/>
      <c r="H58" s="2"/>
    </row>
    <row r="59" spans="1:8">
      <c r="A59" s="2"/>
      <c r="B59" s="2"/>
      <c r="C59" s="2"/>
      <c r="D59" s="2"/>
      <c r="E59" s="2"/>
      <c r="F59" s="10"/>
      <c r="G59" s="2"/>
      <c r="H59" s="2"/>
    </row>
  </sheetData>
  <mergeCells count="46">
    <mergeCell ref="G27:H27"/>
    <mergeCell ref="G33:H33"/>
    <mergeCell ref="G34:H34"/>
    <mergeCell ref="G35:H35"/>
    <mergeCell ref="G38:H38"/>
    <mergeCell ref="G28:H28"/>
    <mergeCell ref="G32:H32"/>
    <mergeCell ref="G36:H36"/>
    <mergeCell ref="G30:H30"/>
    <mergeCell ref="G31:H31"/>
    <mergeCell ref="G29:H29"/>
    <mergeCell ref="G26:H26"/>
    <mergeCell ref="A4:H4"/>
    <mergeCell ref="G7:H7"/>
    <mergeCell ref="G8:H8"/>
    <mergeCell ref="G9:H9"/>
    <mergeCell ref="G21:H21"/>
    <mergeCell ref="G24:H24"/>
    <mergeCell ref="G18:H18"/>
    <mergeCell ref="G19:H19"/>
    <mergeCell ref="G11:H11"/>
    <mergeCell ref="G10:H10"/>
    <mergeCell ref="G13:H13"/>
    <mergeCell ref="G25:H25"/>
    <mergeCell ref="G15:H15"/>
    <mergeCell ref="G20:H20"/>
    <mergeCell ref="G50:H50"/>
    <mergeCell ref="G41:H41"/>
    <mergeCell ref="G37:H37"/>
    <mergeCell ref="G49:H49"/>
    <mergeCell ref="G46:H46"/>
    <mergeCell ref="G48:H48"/>
    <mergeCell ref="G44:H44"/>
    <mergeCell ref="G45:H45"/>
    <mergeCell ref="G40:H40"/>
    <mergeCell ref="G42:H42"/>
    <mergeCell ref="G43:H43"/>
    <mergeCell ref="G39:H39"/>
    <mergeCell ref="G47:H47"/>
    <mergeCell ref="F2:H2"/>
    <mergeCell ref="G22:H22"/>
    <mergeCell ref="G23:H23"/>
    <mergeCell ref="G16:H16"/>
    <mergeCell ref="G12:H12"/>
    <mergeCell ref="G14:H14"/>
    <mergeCell ref="G17:H17"/>
  </mergeCells>
  <pageMargins left="0.74803149606299213" right="0.74803149606299213" top="0.98425196850393704" bottom="0.98425196850393704" header="0.51181102362204722" footer="0.51181102362204722"/>
  <pageSetup paperSize="9" scale="55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TUSYA</dc:creator>
  <cp:lastModifiedBy>Ольга</cp:lastModifiedBy>
  <cp:revision>1</cp:revision>
  <cp:lastPrinted>2021-02-12T05:14:16Z</cp:lastPrinted>
  <dcterms:created xsi:type="dcterms:W3CDTF">2017-01-12T14:59:33Z</dcterms:created>
  <dcterms:modified xsi:type="dcterms:W3CDTF">2021-02-12T05:14:20Z</dcterms:modified>
</cp:coreProperties>
</file>