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<sst xmlns="http://schemas.openxmlformats.org/spreadsheetml/2006/main" count="101" uniqueCount="60">
  <si>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№ п/п</t>
  </si>
  <si>
    <t>Мероприятия</t>
  </si>
  <si>
    <t>Ответственные исполнители</t>
  </si>
  <si>
    <t>всего</t>
  </si>
  <si>
    <t>в том числе</t>
  </si>
  <si>
    <t>Областной бюджет</t>
  </si>
  <si>
    <t>Местные бюджеты</t>
  </si>
  <si>
    <t>Администрация Гостицкого сельского поселения</t>
  </si>
  <si>
    <t>Планируемые объемы финансирования (тыс. рублей в ценах года реализации мероприятия)</t>
  </si>
  <si>
    <t>Срок финансирова-ния мероприятия</t>
  </si>
  <si>
    <t>План мероприятий  муниципальной  программы</t>
  </si>
  <si>
    <t>Содержание Дома культуры</t>
  </si>
  <si>
    <t>Содержание библиотеки</t>
  </si>
  <si>
    <t>Обслуживание внутреннего долга</t>
  </si>
  <si>
    <t>Поощрение старост</t>
  </si>
  <si>
    <t>1. Подпрограмма " Безопасность муниципального образования"</t>
  </si>
  <si>
    <t>2. Подпрограмма " Дорожное хозяйство"</t>
  </si>
  <si>
    <t>Ремонт дорог общего пользования местного значения и искуственных сооружений на них</t>
  </si>
  <si>
    <t>3. Подпрограмма " Жилищно-коммунальное хоязяйство"</t>
  </si>
  <si>
    <t>4. Подпрограмма " 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</si>
  <si>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</si>
  <si>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</si>
  <si>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5. Подпрограмма " Культура, молодежная  политика, физическая культура и спорт"</t>
  </si>
  <si>
    <t>Организация и проведение мероприятий для детей и молодежи</t>
  </si>
  <si>
    <t>Осуществление внешнего муниципального финансового контроля</t>
  </si>
  <si>
    <t>Контроль в сфере жилищного хозяйства</t>
  </si>
  <si>
    <t>Резервный фонд администрации</t>
  </si>
  <si>
    <t>глава администрации</t>
  </si>
  <si>
    <t>администрация</t>
  </si>
  <si>
    <t>Мероприятия по укреплению пожарной безопасности, предупреждению и ликвидация последствий ЧС</t>
  </si>
  <si>
    <t>6. Подпрограмма " Муниципальное управление"</t>
  </si>
  <si>
    <t>Формирование, исполнение и финансовый контроль за исполнением бюджета поселения</t>
  </si>
  <si>
    <t>Всего по подпрограмме</t>
  </si>
  <si>
    <t>Мероприятия по озелению территорий</t>
  </si>
  <si>
    <t>7. Подпрограмма " Землеустройство и землепользование"</t>
  </si>
  <si>
    <t>Содержание дорог общего пользования местного значения и искуственных сооружений на них</t>
  </si>
  <si>
    <t>Всзносы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Ленинградскаой области"</t>
  </si>
  <si>
    <t>Бюджет района</t>
  </si>
  <si>
    <t>Меропиятия по укреплению общественного порядка, противодействию терроризму и экстремизму</t>
  </si>
  <si>
    <t>Ремонт и содержание объектов водоснабжения и водоотведения</t>
  </si>
  <si>
    <t>Содержание представительных органов местного самоуправления</t>
  </si>
  <si>
    <t xml:space="preserve">Содержание исполнительных органов местного самоуправления </t>
  </si>
  <si>
    <t>Пенсия за выслугу лет муниципальным служащим</t>
  </si>
  <si>
    <t>0,0</t>
  </si>
  <si>
    <t>Федеральный бюджет</t>
  </si>
  <si>
    <t>Муниципальный земельный контроль</t>
  </si>
  <si>
    <t>0,00000</t>
  </si>
  <si>
    <t>Осуществление внутреннего муниципального финансового контроля</t>
  </si>
  <si>
    <r>
      <t xml:space="preserve">                                                                    "Развитие  Гостицкого сельского поселения на 2018 год"                                                    </t>
    </r>
    <r>
      <rPr>
        <b/>
        <sz val="9"/>
        <color indexed="8"/>
        <rFont val="Times New Roman"/>
        <family val="1"/>
      </rPr>
      <t xml:space="preserve">  тыс. руб.</t>
    </r>
  </si>
  <si>
    <t>Итого на 2018 год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</si>
  <si>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</si>
  <si>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</si>
  <si>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Ремонт и содержание объектов газоснабжение</t>
  </si>
  <si>
    <t>Мероприятия в области жилищзного хозяйства</t>
  </si>
  <si>
    <t>Оформление земельных участков в муниципальную собственность</t>
  </si>
  <si>
    <t>Выполнение землеустроительных работ для внесения сведений о границах населенных пунктов в ЕГРН</t>
  </si>
  <si>
    <t>Проведение выборов в совет депутатов муниципального образования</t>
  </si>
  <si>
    <t>Расходы на реализацию приоритетного проекта "Формирование комфортной городской среды"</t>
  </si>
  <si>
    <t>МБТ на осуществление отдельных полномочий по организации ритуальных услуг в части создания специализированной службу по вопросам похоронного дела</t>
  </si>
  <si>
    <t>Приложение №3 
к постановлению администрации
 Гостицкого сельского поселения
                                                                                                                                        от 28.11.2018 года №105-п  
Приложение 1 к Программе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</si>
</sst>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/>
    </xf>
    <xf numFmtId="171" fontId="45" fillId="0" borderId="10" xfId="0" applyNumberFormat="1" applyFont="1" applyFill="1" applyBorder="1" applyAlignment="1">
      <alignment horizontal="center"/>
    </xf>
    <xf numFmtId="171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171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71" fontId="44" fillId="0" borderId="10" xfId="0" applyNumberFormat="1" applyFont="1" applyFill="1" applyBorder="1" applyAlignment="1">
      <alignment horizontal="center" vertical="center"/>
    </xf>
    <xf numFmtId="171" fontId="44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3" fillId="0" borderId="10" xfId="0" applyNumberFormat="1" applyFont="1" applyFill="1" applyBorder="1" applyAlignment="1">
      <alignment horizontal="center" vertical="center"/>
    </xf>
    <xf numFmtId="171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48" fillId="0" borderId="11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49">
      <selection activeCell="K1" sqref="K1"/>
    </sheetView>
  </sheetViews>
  <sheetFormatPr defaultColWidth="9.140625" defaultRowHeight="15"/>
  <cols>
    <col min="1" max="1" width="4.8515625" style="2" customWidth="1"/>
    <col min="2" max="2" width="35.421875" style="1" customWidth="1"/>
    <col min="3" max="3" width="23.28125" style="1" customWidth="1"/>
    <col min="4" max="4" width="14.28125" style="1" customWidth="1"/>
    <col min="5" max="5" width="15.00390625" style="1" customWidth="1"/>
    <col min="6" max="6" width="10.421875" style="1" customWidth="1"/>
    <col min="7" max="7" width="11.57421875" style="1" customWidth="1"/>
    <col min="8" max="8" width="13.421875" style="1" customWidth="1"/>
    <col min="9" max="9" width="12.00390625" style="3" customWidth="1"/>
    <col min="10" max="10" width="34.140625" style="1" customWidth="1"/>
    <col min="11" max="18" width="9.140625" style="8" customWidth="1"/>
    <col min="19" max="16384" width="9.140625" style="1" customWidth="1"/>
  </cols>
  <sheetData>
    <row r="1" spans="1:10" s="8" customFormat="1" ht="75.75" customHeight="1">
      <c r="A1" s="50" t="s">
        <v>59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8" customFormat="1" ht="17.2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8" customFormat="1" ht="33" customHeight="1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28" customFormat="1" ht="30" customHeight="1">
      <c r="A4" s="35" t="s">
        <v>0</v>
      </c>
      <c r="B4" s="45" t="s">
        <v>1</v>
      </c>
      <c r="C4" s="45"/>
      <c r="D4" s="35" t="s">
        <v>9</v>
      </c>
      <c r="E4" s="35" t="s">
        <v>8</v>
      </c>
      <c r="F4" s="35"/>
      <c r="G4" s="35"/>
      <c r="H4" s="35"/>
      <c r="I4" s="35"/>
      <c r="J4" s="35" t="s">
        <v>2</v>
      </c>
    </row>
    <row r="5" spans="1:10" s="28" customFormat="1" ht="13.5">
      <c r="A5" s="35"/>
      <c r="B5" s="46"/>
      <c r="C5" s="48"/>
      <c r="D5" s="35"/>
      <c r="E5" s="26" t="s">
        <v>3</v>
      </c>
      <c r="F5" s="36" t="s">
        <v>4</v>
      </c>
      <c r="G5" s="36"/>
      <c r="H5" s="36"/>
      <c r="I5" s="36"/>
      <c r="J5" s="35"/>
    </row>
    <row r="6" spans="1:10" s="28" customFormat="1" ht="41.25">
      <c r="A6" s="35"/>
      <c r="B6" s="47"/>
      <c r="C6" s="49"/>
      <c r="D6" s="35"/>
      <c r="E6" s="14"/>
      <c r="F6" s="25" t="s">
        <v>44</v>
      </c>
      <c r="G6" s="25" t="s">
        <v>5</v>
      </c>
      <c r="H6" s="25" t="s">
        <v>6</v>
      </c>
      <c r="I6" s="15" t="s">
        <v>37</v>
      </c>
      <c r="J6" s="35"/>
    </row>
    <row r="7" spans="1:10" s="29" customFormat="1" ht="12">
      <c r="A7" s="10">
        <v>1</v>
      </c>
      <c r="B7" s="13">
        <v>2</v>
      </c>
      <c r="C7" s="13"/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6">
        <v>8</v>
      </c>
      <c r="J7" s="13">
        <v>9</v>
      </c>
    </row>
    <row r="8" spans="1:10" s="29" customFormat="1" ht="12">
      <c r="A8" s="10"/>
      <c r="B8" s="41" t="s">
        <v>15</v>
      </c>
      <c r="C8" s="42"/>
      <c r="D8" s="43"/>
      <c r="E8" s="43"/>
      <c r="F8" s="43"/>
      <c r="G8" s="43"/>
      <c r="H8" s="43"/>
      <c r="I8" s="43"/>
      <c r="J8" s="44"/>
    </row>
    <row r="9" spans="1:10" s="8" customFormat="1" ht="36">
      <c r="A9" s="6">
        <v>1</v>
      </c>
      <c r="B9" s="17" t="s">
        <v>29</v>
      </c>
      <c r="C9" s="18"/>
      <c r="D9" s="6">
        <v>2018</v>
      </c>
      <c r="E9" s="19">
        <v>193.7</v>
      </c>
      <c r="F9" s="19">
        <v>0</v>
      </c>
      <c r="G9" s="19">
        <v>0</v>
      </c>
      <c r="H9" s="19">
        <v>113.7</v>
      </c>
      <c r="I9" s="19">
        <v>80</v>
      </c>
      <c r="J9" s="7" t="s">
        <v>7</v>
      </c>
    </row>
    <row r="10" spans="1:10" s="8" customFormat="1" ht="36.75" customHeight="1">
      <c r="A10" s="6">
        <v>2</v>
      </c>
      <c r="B10" s="17" t="s">
        <v>38</v>
      </c>
      <c r="C10" s="18"/>
      <c r="D10" s="6">
        <v>2018</v>
      </c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7" t="s">
        <v>7</v>
      </c>
    </row>
    <row r="11" spans="1:10" s="8" customFormat="1" ht="13.5">
      <c r="A11" s="6"/>
      <c r="B11" s="9" t="s">
        <v>32</v>
      </c>
      <c r="C11" s="18"/>
      <c r="D11" s="6"/>
      <c r="E11" s="5">
        <v>194.7</v>
      </c>
      <c r="F11" s="5" t="s">
        <v>43</v>
      </c>
      <c r="G11" s="5">
        <v>0</v>
      </c>
      <c r="H11" s="5">
        <v>114.7</v>
      </c>
      <c r="I11" s="5">
        <v>80</v>
      </c>
      <c r="J11" s="7"/>
    </row>
    <row r="12" spans="1:10" s="29" customFormat="1" ht="12">
      <c r="A12" s="10"/>
      <c r="B12" s="41" t="s">
        <v>16</v>
      </c>
      <c r="C12" s="42"/>
      <c r="D12" s="43"/>
      <c r="E12" s="43"/>
      <c r="F12" s="43"/>
      <c r="G12" s="43"/>
      <c r="H12" s="43"/>
      <c r="I12" s="43"/>
      <c r="J12" s="44"/>
    </row>
    <row r="13" spans="1:10" s="29" customFormat="1" ht="36">
      <c r="A13" s="10">
        <v>1</v>
      </c>
      <c r="B13" s="27" t="s">
        <v>35</v>
      </c>
      <c r="C13" s="11"/>
      <c r="D13" s="6">
        <v>2018</v>
      </c>
      <c r="E13" s="20">
        <v>330.75914</v>
      </c>
      <c r="F13" s="20">
        <v>0</v>
      </c>
      <c r="G13" s="20">
        <v>0</v>
      </c>
      <c r="H13" s="20">
        <v>330.75914</v>
      </c>
      <c r="I13" s="20">
        <v>0</v>
      </c>
      <c r="J13" s="7" t="s">
        <v>7</v>
      </c>
    </row>
    <row r="14" spans="1:10" s="8" customFormat="1" ht="40.5" customHeight="1">
      <c r="A14" s="6">
        <v>2</v>
      </c>
      <c r="B14" s="17" t="s">
        <v>17</v>
      </c>
      <c r="C14" s="18"/>
      <c r="D14" s="6">
        <v>2018</v>
      </c>
      <c r="E14" s="30">
        <v>896.10268</v>
      </c>
      <c r="F14" s="19">
        <v>0</v>
      </c>
      <c r="G14" s="19">
        <v>854.17358</v>
      </c>
      <c r="H14" s="31">
        <v>41.9291</v>
      </c>
      <c r="I14" s="19">
        <v>0</v>
      </c>
      <c r="J14" s="7" t="s">
        <v>7</v>
      </c>
    </row>
    <row r="15" spans="1:10" s="8" customFormat="1" ht="23.25" customHeight="1">
      <c r="A15" s="6"/>
      <c r="B15" s="9" t="s">
        <v>32</v>
      </c>
      <c r="C15" s="18"/>
      <c r="D15" s="6"/>
      <c r="E15" s="5">
        <f>E13+E14</f>
        <v>1226.86182</v>
      </c>
      <c r="F15" s="5">
        <f>F13+F14</f>
        <v>0</v>
      </c>
      <c r="G15" s="5">
        <f>G13+G14</f>
        <v>854.17358</v>
      </c>
      <c r="H15" s="12">
        <f>H13+H14</f>
        <v>372.68824</v>
      </c>
      <c r="I15" s="5">
        <v>0</v>
      </c>
      <c r="J15" s="7"/>
    </row>
    <row r="16" spans="1:10" s="8" customFormat="1" ht="17.25" customHeight="1">
      <c r="A16" s="10"/>
      <c r="B16" s="41" t="s">
        <v>18</v>
      </c>
      <c r="C16" s="42"/>
      <c r="D16" s="43"/>
      <c r="E16" s="43"/>
      <c r="F16" s="43"/>
      <c r="G16" s="43"/>
      <c r="H16" s="43"/>
      <c r="I16" s="43"/>
      <c r="J16" s="44"/>
    </row>
    <row r="17" spans="1:10" s="8" customFormat="1" ht="63" customHeight="1">
      <c r="A17" s="10">
        <v>1</v>
      </c>
      <c r="B17" s="27" t="s">
        <v>36</v>
      </c>
      <c r="C17" s="11"/>
      <c r="D17" s="6">
        <v>2018</v>
      </c>
      <c r="E17" s="20">
        <v>125.9</v>
      </c>
      <c r="F17" s="4">
        <v>0</v>
      </c>
      <c r="G17" s="4">
        <v>0</v>
      </c>
      <c r="H17" s="4">
        <v>75.9</v>
      </c>
      <c r="I17" s="4">
        <v>50</v>
      </c>
      <c r="J17" s="7" t="s">
        <v>7</v>
      </c>
    </row>
    <row r="18" spans="1:10" s="8" customFormat="1" ht="36" customHeight="1">
      <c r="A18" s="10">
        <v>2</v>
      </c>
      <c r="B18" s="17" t="s">
        <v>39</v>
      </c>
      <c r="C18" s="11"/>
      <c r="D18" s="6">
        <v>2018</v>
      </c>
      <c r="E18" s="20">
        <v>155.166</v>
      </c>
      <c r="F18" s="4">
        <v>0</v>
      </c>
      <c r="G18" s="4">
        <v>60.099</v>
      </c>
      <c r="H18" s="4">
        <v>95.067</v>
      </c>
      <c r="I18" s="4">
        <v>0</v>
      </c>
      <c r="J18" s="7" t="s">
        <v>7</v>
      </c>
    </row>
    <row r="19" spans="1:10" s="8" customFormat="1" ht="36" customHeight="1">
      <c r="A19" s="10">
        <v>3</v>
      </c>
      <c r="B19" s="17" t="s">
        <v>52</v>
      </c>
      <c r="C19" s="11"/>
      <c r="D19" s="6">
        <v>2018</v>
      </c>
      <c r="E19" s="20">
        <v>48.03667</v>
      </c>
      <c r="F19" s="4">
        <v>0</v>
      </c>
      <c r="G19" s="4">
        <v>0</v>
      </c>
      <c r="H19" s="4">
        <v>48.03667</v>
      </c>
      <c r="I19" s="4">
        <v>0</v>
      </c>
      <c r="J19" s="7" t="s">
        <v>7</v>
      </c>
    </row>
    <row r="20" spans="1:10" s="8" customFormat="1" ht="30.75" customHeight="1">
      <c r="A20" s="6">
        <v>4</v>
      </c>
      <c r="B20" s="17" t="s">
        <v>53</v>
      </c>
      <c r="C20" s="18"/>
      <c r="D20" s="6">
        <v>2018</v>
      </c>
      <c r="E20" s="19">
        <v>75.3</v>
      </c>
      <c r="F20" s="19">
        <v>0</v>
      </c>
      <c r="G20" s="19">
        <v>0</v>
      </c>
      <c r="H20" s="19">
        <v>75.3</v>
      </c>
      <c r="I20" s="19" t="s">
        <v>43</v>
      </c>
      <c r="J20" s="7" t="s">
        <v>7</v>
      </c>
    </row>
    <row r="21" spans="1:10" s="8" customFormat="1" ht="21.75" customHeight="1">
      <c r="A21" s="6"/>
      <c r="B21" s="9" t="s">
        <v>32</v>
      </c>
      <c r="C21" s="18"/>
      <c r="D21" s="6"/>
      <c r="E21" s="5">
        <f>E17+E18+E19+E20</f>
        <v>404.40267000000006</v>
      </c>
      <c r="F21" s="5">
        <f>F17+F18+F19+F20</f>
        <v>0</v>
      </c>
      <c r="G21" s="5">
        <f>G17+G18+G19+G20</f>
        <v>60.099</v>
      </c>
      <c r="H21" s="5">
        <f>H17+H18+H19+H20</f>
        <v>294.30367</v>
      </c>
      <c r="I21" s="5">
        <f>I17+I18+I19+I20</f>
        <v>50</v>
      </c>
      <c r="J21" s="7"/>
    </row>
    <row r="22" spans="1:10" s="8" customFormat="1" ht="15" customHeight="1">
      <c r="A22" s="10"/>
      <c r="B22" s="41" t="s">
        <v>19</v>
      </c>
      <c r="C22" s="42"/>
      <c r="D22" s="43"/>
      <c r="E22" s="43"/>
      <c r="F22" s="43"/>
      <c r="G22" s="43"/>
      <c r="H22" s="43"/>
      <c r="I22" s="43"/>
      <c r="J22" s="44"/>
    </row>
    <row r="23" spans="1:10" s="8" customFormat="1" ht="35.25" customHeight="1">
      <c r="A23" s="10">
        <v>1</v>
      </c>
      <c r="B23" s="13" t="s">
        <v>20</v>
      </c>
      <c r="C23" s="11"/>
      <c r="D23" s="6">
        <v>2018</v>
      </c>
      <c r="E23" s="4">
        <v>343.66627</v>
      </c>
      <c r="F23" s="4" t="s">
        <v>46</v>
      </c>
      <c r="G23" s="4">
        <v>56.0785</v>
      </c>
      <c r="H23" s="4">
        <v>217.58777</v>
      </c>
      <c r="I23" s="4">
        <v>70</v>
      </c>
      <c r="J23" s="7" t="s">
        <v>7</v>
      </c>
    </row>
    <row r="24" spans="1:10" s="8" customFormat="1" ht="27.75" customHeight="1">
      <c r="A24" s="10">
        <v>2</v>
      </c>
      <c r="B24" s="13" t="s">
        <v>33</v>
      </c>
      <c r="C24" s="11"/>
      <c r="D24" s="6">
        <v>2018</v>
      </c>
      <c r="E24" s="4">
        <v>77.364</v>
      </c>
      <c r="F24" s="4" t="s">
        <v>46</v>
      </c>
      <c r="G24" s="4">
        <v>14.763</v>
      </c>
      <c r="H24" s="4">
        <v>62.601</v>
      </c>
      <c r="I24" s="4">
        <v>0</v>
      </c>
      <c r="J24" s="7" t="s">
        <v>7</v>
      </c>
    </row>
    <row r="25" spans="1:10" s="8" customFormat="1" ht="31.5" customHeight="1">
      <c r="A25" s="10">
        <v>3</v>
      </c>
      <c r="B25" s="27" t="s">
        <v>21</v>
      </c>
      <c r="C25" s="11"/>
      <c r="D25" s="6">
        <v>2018</v>
      </c>
      <c r="E25" s="4">
        <v>1789.64792</v>
      </c>
      <c r="F25" s="4">
        <v>0</v>
      </c>
      <c r="G25" s="4">
        <v>1227.68592</v>
      </c>
      <c r="H25" s="4">
        <v>361.962</v>
      </c>
      <c r="I25" s="4">
        <v>200</v>
      </c>
      <c r="J25" s="7" t="s">
        <v>7</v>
      </c>
    </row>
    <row r="26" spans="1:10" s="8" customFormat="1" ht="31.5" customHeight="1">
      <c r="A26" s="10">
        <v>4</v>
      </c>
      <c r="B26" s="27" t="s">
        <v>57</v>
      </c>
      <c r="C26" s="11"/>
      <c r="D26" s="6">
        <v>2018</v>
      </c>
      <c r="E26" s="4">
        <v>4137.53125</v>
      </c>
      <c r="F26" s="4">
        <v>932</v>
      </c>
      <c r="G26" s="4">
        <v>3068</v>
      </c>
      <c r="H26" s="4">
        <v>13.73125</v>
      </c>
      <c r="I26" s="4">
        <v>123.8</v>
      </c>
      <c r="J26" s="7" t="s">
        <v>7</v>
      </c>
    </row>
    <row r="27" spans="1:10" s="8" customFormat="1" ht="45" customHeight="1">
      <c r="A27" s="10">
        <v>5</v>
      </c>
      <c r="B27" s="27" t="s">
        <v>58</v>
      </c>
      <c r="C27" s="11"/>
      <c r="D27" s="6">
        <v>2018</v>
      </c>
      <c r="E27" s="4">
        <v>7</v>
      </c>
      <c r="F27" s="4">
        <v>0</v>
      </c>
      <c r="G27" s="4">
        <v>0</v>
      </c>
      <c r="H27" s="4">
        <v>7</v>
      </c>
      <c r="I27" s="4">
        <v>0</v>
      </c>
      <c r="J27" s="7" t="s">
        <v>7</v>
      </c>
    </row>
    <row r="28" spans="1:10" s="8" customFormat="1" ht="29.25" customHeight="1">
      <c r="A28" s="10"/>
      <c r="B28" s="9" t="s">
        <v>32</v>
      </c>
      <c r="C28" s="11"/>
      <c r="D28" s="6"/>
      <c r="E28" s="12">
        <f>SUM(E23:E27)</f>
        <v>6355.2094400000005</v>
      </c>
      <c r="F28" s="12">
        <f>SUM(F25:F27)</f>
        <v>932</v>
      </c>
      <c r="G28" s="12">
        <f>SUM(G23:G27)</f>
        <v>4366.52742</v>
      </c>
      <c r="H28" s="12">
        <f>SUM(H23:H27)</f>
        <v>662.88202</v>
      </c>
      <c r="I28" s="12">
        <f>SUM(I23:I27)</f>
        <v>393.8</v>
      </c>
      <c r="J28" s="7" t="s">
        <v>7</v>
      </c>
    </row>
    <row r="29" spans="1:10" s="8" customFormat="1" ht="14.25" customHeight="1">
      <c r="A29" s="10"/>
      <c r="B29" s="41" t="s">
        <v>22</v>
      </c>
      <c r="C29" s="42"/>
      <c r="D29" s="43"/>
      <c r="E29" s="43"/>
      <c r="F29" s="43"/>
      <c r="G29" s="43"/>
      <c r="H29" s="43"/>
      <c r="I29" s="43"/>
      <c r="J29" s="44"/>
    </row>
    <row r="30" spans="1:10" s="8" customFormat="1" ht="27">
      <c r="A30" s="10">
        <v>1</v>
      </c>
      <c r="B30" s="13" t="s">
        <v>11</v>
      </c>
      <c r="C30" s="11"/>
      <c r="D30" s="6">
        <v>2018</v>
      </c>
      <c r="E30" s="4">
        <v>3809.16335</v>
      </c>
      <c r="F30" s="4">
        <v>0</v>
      </c>
      <c r="G30" s="4">
        <v>1045.847</v>
      </c>
      <c r="H30" s="4">
        <v>1901.14821</v>
      </c>
      <c r="I30" s="4">
        <v>862.16814</v>
      </c>
      <c r="J30" s="7" t="s">
        <v>7</v>
      </c>
    </row>
    <row r="31" spans="1:10" s="8" customFormat="1" ht="27">
      <c r="A31" s="10">
        <v>2</v>
      </c>
      <c r="B31" s="13" t="s">
        <v>12</v>
      </c>
      <c r="C31" s="11"/>
      <c r="D31" s="6">
        <v>2018</v>
      </c>
      <c r="E31" s="4">
        <v>1134.34955</v>
      </c>
      <c r="F31" s="4">
        <v>0</v>
      </c>
      <c r="G31" s="4">
        <v>98.968</v>
      </c>
      <c r="H31" s="4">
        <v>580.74555</v>
      </c>
      <c r="I31" s="4">
        <v>454.636</v>
      </c>
      <c r="J31" s="7" t="s">
        <v>7</v>
      </c>
    </row>
    <row r="32" spans="1:10" s="8" customFormat="1" ht="30.75" customHeight="1">
      <c r="A32" s="10">
        <v>3</v>
      </c>
      <c r="B32" s="27" t="s">
        <v>23</v>
      </c>
      <c r="C32" s="11"/>
      <c r="D32" s="6">
        <v>2018</v>
      </c>
      <c r="E32" s="4">
        <v>58.5</v>
      </c>
      <c r="F32" s="4">
        <v>0</v>
      </c>
      <c r="G32" s="4">
        <v>0</v>
      </c>
      <c r="H32" s="4">
        <v>31.9</v>
      </c>
      <c r="I32" s="4">
        <v>26.6</v>
      </c>
      <c r="J32" s="7" t="s">
        <v>7</v>
      </c>
    </row>
    <row r="33" spans="1:10" s="8" customFormat="1" ht="30.75" customHeight="1">
      <c r="A33" s="10"/>
      <c r="B33" s="9" t="s">
        <v>32</v>
      </c>
      <c r="C33" s="11"/>
      <c r="D33" s="6"/>
      <c r="E33" s="12">
        <f>E30+E31+E32</f>
        <v>5002.0129</v>
      </c>
      <c r="F33" s="12">
        <v>0</v>
      </c>
      <c r="G33" s="12">
        <f>G30+G31+G32</f>
        <v>1144.815</v>
      </c>
      <c r="H33" s="12">
        <f>H30+H31+H32</f>
        <v>2513.79376</v>
      </c>
      <c r="I33" s="12">
        <f>I30+I31+I32</f>
        <v>1343.4041399999999</v>
      </c>
      <c r="J33" s="7"/>
    </row>
    <row r="34" spans="1:10" s="8" customFormat="1" ht="19.5" customHeight="1">
      <c r="A34" s="10"/>
      <c r="B34" s="41" t="s">
        <v>30</v>
      </c>
      <c r="C34" s="42"/>
      <c r="D34" s="43"/>
      <c r="E34" s="43"/>
      <c r="F34" s="43"/>
      <c r="G34" s="43"/>
      <c r="H34" s="43"/>
      <c r="I34" s="43"/>
      <c r="J34" s="44"/>
    </row>
    <row r="35" spans="1:10" s="8" customFormat="1" ht="27">
      <c r="A35" s="10">
        <v>1</v>
      </c>
      <c r="B35" s="27" t="s">
        <v>40</v>
      </c>
      <c r="C35" s="11"/>
      <c r="D35" s="6">
        <v>2018</v>
      </c>
      <c r="E35" s="4">
        <v>93.2432</v>
      </c>
      <c r="F35" s="4">
        <v>0</v>
      </c>
      <c r="G35" s="4">
        <v>0</v>
      </c>
      <c r="H35" s="4">
        <v>93.2432</v>
      </c>
      <c r="I35" s="4">
        <v>0</v>
      </c>
      <c r="J35" s="7" t="s">
        <v>7</v>
      </c>
    </row>
    <row r="36" spans="1:10" s="8" customFormat="1" ht="33" customHeight="1">
      <c r="A36" s="39">
        <v>2</v>
      </c>
      <c r="B36" s="37" t="s">
        <v>41</v>
      </c>
      <c r="C36" s="11" t="s">
        <v>27</v>
      </c>
      <c r="D36" s="6">
        <v>2018</v>
      </c>
      <c r="E36" s="4">
        <v>941.6</v>
      </c>
      <c r="F36" s="4">
        <v>0</v>
      </c>
      <c r="G36" s="4">
        <v>0</v>
      </c>
      <c r="H36" s="4">
        <v>921.6</v>
      </c>
      <c r="I36" s="4">
        <v>20</v>
      </c>
      <c r="J36" s="7" t="s">
        <v>7</v>
      </c>
    </row>
    <row r="37" spans="1:10" s="8" customFormat="1" ht="33.75" customHeight="1">
      <c r="A37" s="40"/>
      <c r="B37" s="38"/>
      <c r="C37" s="11" t="s">
        <v>28</v>
      </c>
      <c r="D37" s="6">
        <v>2018</v>
      </c>
      <c r="E37" s="4">
        <v>4226.36377</v>
      </c>
      <c r="F37" s="4">
        <v>0</v>
      </c>
      <c r="G37" s="4">
        <v>0</v>
      </c>
      <c r="H37" s="4">
        <v>4093.23791</v>
      </c>
      <c r="I37" s="4">
        <v>133.12586</v>
      </c>
      <c r="J37" s="7" t="s">
        <v>7</v>
      </c>
    </row>
    <row r="38" spans="1:10" s="8" customFormat="1" ht="37.5" customHeight="1">
      <c r="A38" s="10">
        <v>3</v>
      </c>
      <c r="B38" s="27" t="s">
        <v>24</v>
      </c>
      <c r="C38" s="11"/>
      <c r="D38" s="6">
        <v>2018</v>
      </c>
      <c r="E38" s="4">
        <v>12.1</v>
      </c>
      <c r="F38" s="4">
        <v>0</v>
      </c>
      <c r="G38" s="4">
        <v>0</v>
      </c>
      <c r="H38" s="4">
        <v>12.1</v>
      </c>
      <c r="I38" s="4">
        <v>0</v>
      </c>
      <c r="J38" s="7" t="s">
        <v>7</v>
      </c>
    </row>
    <row r="39" spans="1:10" s="8" customFormat="1" ht="28.5" customHeight="1">
      <c r="A39" s="10">
        <v>4</v>
      </c>
      <c r="B39" s="27" t="s">
        <v>31</v>
      </c>
      <c r="C39" s="11"/>
      <c r="D39" s="6">
        <v>2018</v>
      </c>
      <c r="E39" s="4">
        <v>297</v>
      </c>
      <c r="F39" s="4">
        <v>0</v>
      </c>
      <c r="G39" s="4">
        <v>0</v>
      </c>
      <c r="H39" s="4">
        <v>297</v>
      </c>
      <c r="I39" s="4">
        <v>0</v>
      </c>
      <c r="J39" s="7" t="s">
        <v>7</v>
      </c>
    </row>
    <row r="40" spans="1:10" s="8" customFormat="1" ht="33" customHeight="1">
      <c r="A40" s="10">
        <v>5</v>
      </c>
      <c r="B40" s="13" t="s">
        <v>25</v>
      </c>
      <c r="C40" s="11"/>
      <c r="D40" s="6">
        <v>2018</v>
      </c>
      <c r="E40" s="4">
        <v>39.9</v>
      </c>
      <c r="F40" s="4">
        <v>0</v>
      </c>
      <c r="G40" s="4">
        <v>0</v>
      </c>
      <c r="H40" s="4">
        <v>39.9</v>
      </c>
      <c r="I40" s="4">
        <v>0</v>
      </c>
      <c r="J40" s="7" t="s">
        <v>7</v>
      </c>
    </row>
    <row r="41" spans="1:10" s="8" customFormat="1" ht="33" customHeight="1">
      <c r="A41" s="10">
        <v>6</v>
      </c>
      <c r="B41" s="13" t="s">
        <v>26</v>
      </c>
      <c r="C41" s="11"/>
      <c r="D41" s="6">
        <v>2018</v>
      </c>
      <c r="E41" s="4">
        <v>5</v>
      </c>
      <c r="F41" s="4">
        <v>0</v>
      </c>
      <c r="G41" s="4">
        <v>0</v>
      </c>
      <c r="H41" s="4">
        <v>5</v>
      </c>
      <c r="I41" s="4">
        <v>0</v>
      </c>
      <c r="J41" s="7" t="s">
        <v>7</v>
      </c>
    </row>
    <row r="42" spans="1:10" s="8" customFormat="1" ht="32.25" customHeight="1">
      <c r="A42" s="10">
        <v>7</v>
      </c>
      <c r="B42" s="13" t="s">
        <v>14</v>
      </c>
      <c r="C42" s="11"/>
      <c r="D42" s="6">
        <v>2018</v>
      </c>
      <c r="E42" s="4">
        <v>20.52956</v>
      </c>
      <c r="F42" s="4">
        <v>0</v>
      </c>
      <c r="G42" s="4">
        <v>0</v>
      </c>
      <c r="H42" s="4">
        <v>20.52956</v>
      </c>
      <c r="I42" s="4">
        <v>0</v>
      </c>
      <c r="J42" s="7" t="s">
        <v>7</v>
      </c>
    </row>
    <row r="43" spans="1:10" s="8" customFormat="1" ht="32.25" customHeight="1">
      <c r="A43" s="10">
        <v>8</v>
      </c>
      <c r="B43" s="13" t="s">
        <v>13</v>
      </c>
      <c r="C43" s="11"/>
      <c r="D43" s="6">
        <v>2018</v>
      </c>
      <c r="E43" s="4">
        <v>1</v>
      </c>
      <c r="F43" s="4">
        <v>0</v>
      </c>
      <c r="G43" s="4">
        <v>0</v>
      </c>
      <c r="H43" s="4">
        <f>E43</f>
        <v>1</v>
      </c>
      <c r="I43" s="4">
        <v>0</v>
      </c>
      <c r="J43" s="7" t="s">
        <v>7</v>
      </c>
    </row>
    <row r="44" spans="1:10" s="8" customFormat="1" ht="27">
      <c r="A44" s="10">
        <v>9</v>
      </c>
      <c r="B44" s="27" t="s">
        <v>42</v>
      </c>
      <c r="C44" s="11"/>
      <c r="D44" s="6">
        <v>2018</v>
      </c>
      <c r="E44" s="4">
        <v>387.70988</v>
      </c>
      <c r="F44" s="4">
        <v>0</v>
      </c>
      <c r="G44" s="4">
        <v>0</v>
      </c>
      <c r="H44" s="4">
        <v>387.70988</v>
      </c>
      <c r="I44" s="4">
        <v>0</v>
      </c>
      <c r="J44" s="7" t="s">
        <v>7</v>
      </c>
    </row>
    <row r="45" spans="1:10" s="8" customFormat="1" ht="37.5" customHeight="1">
      <c r="A45" s="10">
        <v>10</v>
      </c>
      <c r="B45" s="27" t="s">
        <v>47</v>
      </c>
      <c r="C45" s="11"/>
      <c r="D45" s="6">
        <v>2018</v>
      </c>
      <c r="E45" s="4">
        <v>10</v>
      </c>
      <c r="F45" s="4">
        <v>0</v>
      </c>
      <c r="G45" s="4">
        <v>0</v>
      </c>
      <c r="H45" s="4">
        <v>10</v>
      </c>
      <c r="I45" s="4">
        <v>0</v>
      </c>
      <c r="J45" s="7" t="s">
        <v>7</v>
      </c>
    </row>
    <row r="46" spans="1:10" s="8" customFormat="1" ht="27.75" customHeight="1">
      <c r="A46" s="10">
        <v>11</v>
      </c>
      <c r="B46" s="27" t="s">
        <v>50</v>
      </c>
      <c r="C46" s="11"/>
      <c r="D46" s="6">
        <v>2018</v>
      </c>
      <c r="E46" s="4">
        <v>137.1</v>
      </c>
      <c r="F46" s="4">
        <v>137.1</v>
      </c>
      <c r="G46" s="4">
        <v>0</v>
      </c>
      <c r="H46" s="4">
        <v>0</v>
      </c>
      <c r="I46" s="4">
        <v>0</v>
      </c>
      <c r="J46" s="7" t="s">
        <v>7</v>
      </c>
    </row>
    <row r="47" spans="1:10" s="8" customFormat="1" ht="52.5" customHeight="1">
      <c r="A47" s="10">
        <v>12</v>
      </c>
      <c r="B47" s="27" t="s">
        <v>51</v>
      </c>
      <c r="C47" s="11"/>
      <c r="D47" s="6">
        <v>2018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7" t="s">
        <v>7</v>
      </c>
    </row>
    <row r="48" spans="1:10" s="8" customFormat="1" ht="27.75" customHeight="1">
      <c r="A48" s="10">
        <v>13</v>
      </c>
      <c r="B48" s="27" t="s">
        <v>45</v>
      </c>
      <c r="C48" s="11"/>
      <c r="D48" s="6">
        <v>2018</v>
      </c>
      <c r="E48" s="4">
        <v>6</v>
      </c>
      <c r="F48" s="4">
        <v>0</v>
      </c>
      <c r="G48" s="4">
        <v>0</v>
      </c>
      <c r="H48" s="4">
        <v>6</v>
      </c>
      <c r="I48" s="4">
        <v>0</v>
      </c>
      <c r="J48" s="7" t="s">
        <v>7</v>
      </c>
    </row>
    <row r="49" spans="1:10" s="8" customFormat="1" ht="27.75" customHeight="1">
      <c r="A49" s="10">
        <v>14</v>
      </c>
      <c r="B49" s="27" t="s">
        <v>56</v>
      </c>
      <c r="C49" s="11"/>
      <c r="D49" s="6">
        <v>2018</v>
      </c>
      <c r="E49" s="4">
        <v>290</v>
      </c>
      <c r="F49" s="4">
        <v>0</v>
      </c>
      <c r="G49" s="4">
        <v>0</v>
      </c>
      <c r="H49" s="4">
        <v>0</v>
      </c>
      <c r="I49" s="4">
        <v>290</v>
      </c>
      <c r="J49" s="7" t="s">
        <v>7</v>
      </c>
    </row>
    <row r="50" spans="1:10" s="8" customFormat="1" ht="32.25" customHeight="1">
      <c r="A50" s="10"/>
      <c r="B50" s="9" t="s">
        <v>32</v>
      </c>
      <c r="C50" s="11"/>
      <c r="D50" s="6"/>
      <c r="E50" s="12">
        <f>SUM(E35:E49)</f>
        <v>6468.546410000001</v>
      </c>
      <c r="F50" s="12">
        <f>SUM(F35:F49)</f>
        <v>137.1</v>
      </c>
      <c r="G50" s="12">
        <f>SUM(G35:G49)</f>
        <v>1</v>
      </c>
      <c r="H50" s="12">
        <f>SUM(H35:H49)</f>
        <v>5887.32055</v>
      </c>
      <c r="I50" s="12">
        <f>SUM(I35:I49)</f>
        <v>443.12586</v>
      </c>
      <c r="J50" s="7"/>
    </row>
    <row r="51" spans="1:10" s="8" customFormat="1" ht="15.75" customHeight="1">
      <c r="A51" s="10"/>
      <c r="B51" s="41" t="s">
        <v>34</v>
      </c>
      <c r="C51" s="42"/>
      <c r="D51" s="43"/>
      <c r="E51" s="43"/>
      <c r="F51" s="43"/>
      <c r="G51" s="43"/>
      <c r="H51" s="43"/>
      <c r="I51" s="43"/>
      <c r="J51" s="44"/>
    </row>
    <row r="52" spans="1:10" s="8" customFormat="1" ht="42" customHeight="1">
      <c r="A52" s="10">
        <v>1</v>
      </c>
      <c r="B52" s="27" t="s">
        <v>55</v>
      </c>
      <c r="C52" s="11"/>
      <c r="D52" s="6">
        <v>2018</v>
      </c>
      <c r="E52" s="4">
        <v>1071</v>
      </c>
      <c r="F52" s="4">
        <v>0</v>
      </c>
      <c r="G52" s="4">
        <v>0</v>
      </c>
      <c r="H52" s="4">
        <v>0</v>
      </c>
      <c r="I52" s="4">
        <v>1071</v>
      </c>
      <c r="J52" s="7" t="s">
        <v>7</v>
      </c>
    </row>
    <row r="53" spans="1:10" s="8" customFormat="1" ht="42" customHeight="1">
      <c r="A53" s="10">
        <v>2</v>
      </c>
      <c r="B53" s="27" t="s">
        <v>54</v>
      </c>
      <c r="C53" s="11"/>
      <c r="D53" s="6">
        <v>2018</v>
      </c>
      <c r="E53" s="4">
        <v>34.07</v>
      </c>
      <c r="F53" s="4">
        <v>0</v>
      </c>
      <c r="G53" s="4">
        <v>0</v>
      </c>
      <c r="H53" s="4">
        <v>0</v>
      </c>
      <c r="I53" s="4">
        <v>34.07</v>
      </c>
      <c r="J53" s="7" t="s">
        <v>7</v>
      </c>
    </row>
    <row r="54" spans="1:10" s="8" customFormat="1" ht="32.25" customHeight="1">
      <c r="A54" s="10"/>
      <c r="B54" s="9" t="s">
        <v>32</v>
      </c>
      <c r="C54" s="11"/>
      <c r="D54" s="6"/>
      <c r="E54" s="12">
        <v>1105.07</v>
      </c>
      <c r="F54" s="12">
        <v>0</v>
      </c>
      <c r="G54" s="12">
        <v>0</v>
      </c>
      <c r="H54" s="12">
        <v>0</v>
      </c>
      <c r="I54" s="12">
        <v>1105.07</v>
      </c>
      <c r="J54" s="7"/>
    </row>
    <row r="55" spans="1:10" s="28" customFormat="1" ht="21" customHeight="1">
      <c r="A55" s="21"/>
      <c r="B55" s="9" t="s">
        <v>49</v>
      </c>
      <c r="C55" s="9"/>
      <c r="D55" s="21"/>
      <c r="E55" s="5">
        <f>E11+E15+E21+E28+E33+E50+E54</f>
        <v>20756.80324</v>
      </c>
      <c r="F55" s="5">
        <v>1069.1</v>
      </c>
      <c r="G55" s="5">
        <f>G11+G15+G21+G28+G33+G50+G54</f>
        <v>6426.615</v>
      </c>
      <c r="H55" s="5">
        <f>H11+H15+H21+H28+H33+H50+H54</f>
        <v>9845.68824</v>
      </c>
      <c r="I55" s="5">
        <f>I11+I15+I21+I28+I33+I50+I54</f>
        <v>3415.3999999999996</v>
      </c>
      <c r="J55" s="22"/>
    </row>
    <row r="56" spans="1:9" s="8" customFormat="1" ht="13.5">
      <c r="A56" s="23"/>
      <c r="I56" s="24"/>
    </row>
    <row r="57" spans="1:9" s="8" customFormat="1" ht="13.5">
      <c r="A57" s="23"/>
      <c r="I57" s="24"/>
    </row>
    <row r="58" spans="1:9" s="8" customFormat="1" ht="13.5">
      <c r="A58" s="23"/>
      <c r="I58" s="24"/>
    </row>
    <row r="59" spans="1:9" s="8" customFormat="1" ht="13.5">
      <c r="A59" s="23"/>
      <c r="I59" s="24"/>
    </row>
  </sheetData>
  <sheetProtection/>
  <mergeCells count="19">
    <mergeCell ref="B51:J51"/>
    <mergeCell ref="A4:A6"/>
    <mergeCell ref="D4:D6"/>
    <mergeCell ref="B4:B6"/>
    <mergeCell ref="B34:J34"/>
    <mergeCell ref="B12:J12"/>
    <mergeCell ref="J4:J6"/>
    <mergeCell ref="B8:J8"/>
    <mergeCell ref="C4:C6"/>
    <mergeCell ref="A1:J1"/>
    <mergeCell ref="A2:J2"/>
    <mergeCell ref="A3:J3"/>
    <mergeCell ref="E4:I4"/>
    <mergeCell ref="F5:I5"/>
    <mergeCell ref="B36:B37"/>
    <mergeCell ref="A36:A37"/>
    <mergeCell ref="B16:J16"/>
    <mergeCell ref="B22:J22"/>
    <mergeCell ref="B29:J29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180" verticalDpi="18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2018-11-28T13:42:17Z</dcterms:modified>
  <cp:category/>
  <cp:version/>
  <cp:contentType/>
  <cp:contentStatus/>
</cp:coreProperties>
</file>