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06" windowWidth="15795" windowHeight="963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<sst xmlns="http://schemas.openxmlformats.org/spreadsheetml/2006/main" count="64" uniqueCount="62">
  <si>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</si>
  <si>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</si>
  <si>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</si>
  <si>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</si>
  <si>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</si>
  <si>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</si>
  <si>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</si>
  <si>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</si>
  <si>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</si>
  <si>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</si>
  <si>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</si>
  <si>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</si>
  <si>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</si>
  <si>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</si>
  <si>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</si>
  <si>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</si>
  <si>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</si>
  <si>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</si>
  <si>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</si>
  <si>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</si>
  <si>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</si>
  <si>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</si>
  <si>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</si>
  <si>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</si>
  <si>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</si>
  <si>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</si>
  <si>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</si>
  <si>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</si>
  <si>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</si>
  <si>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</si>
  <si>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</si>
  <si>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</si>
  <si>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</si>
  <si>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</si>
  <si>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</si>
  <si>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</si>
  <si>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</si>
  <si>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</si>
  <si>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</si>
  <si>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</si>
  <si>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</si>
  <si>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</si>
  <si>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</si>
  <si>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</si>
  <si>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</si>
  <si>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10606000000000</t>
  </si>
  <si>
    <t>Штрафы</t>
  </si>
  <si>
    <t>11600000000000</t>
  </si>
  <si>
    <t>Единый сельскохозяйственный налог</t>
  </si>
  <si>
    <t>10503000000000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</si>
  <si>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</si>
  <si>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</si>
  <si>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</si>
  <si>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</si>
  <si>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</si>
  <si>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</si>
  <si>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2022 год</t>
  </si>
  <si>
    <t>Ед.изм.</t>
  </si>
  <si>
    <t>на 01.12.2022 г.</t>
  </si>
  <si>
    <t>Факт 11 мес.   2022 г.</t>
  </si>
  <si>
    <t>к Факту      11 мес.   2021 г.</t>
  </si>
  <si>
    <t>Факт 11 мес.  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</si>
</sst>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wrapText="1"/>
    </xf>
    <xf numFmtId="173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 horizontal="right" vertical="center" wrapText="1"/>
    </xf>
    <xf numFmtId="4" fontId="3" fillId="33" borderId="21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24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3.25390625" style="55" customWidth="1"/>
    <col min="5" max="6" width="12.25390625" style="59" customWidth="1"/>
    <col min="7" max="7" width="9.00390625" style="0" customWidth="1"/>
    <col min="8" max="8" width="8.00390625" style="0" customWidth="1"/>
    <col min="9" max="9" width="11.375" style="0" customWidth="1"/>
    <col min="10" max="10" width="0" style="0" hidden="1" customWidth="1"/>
  </cols>
  <sheetData>
    <row r="1" spans="1:9" s="18" customFormat="1" ht="39" customHeight="1">
      <c r="A1" s="60" t="s">
        <v>56</v>
      </c>
      <c r="B1" s="60"/>
      <c r="C1" s="60"/>
      <c r="D1" s="60"/>
      <c r="E1" s="60"/>
      <c r="F1" s="60"/>
      <c r="G1" s="60"/>
      <c r="H1" s="60"/>
      <c r="I1" s="17"/>
    </row>
    <row r="2" spans="1:9" ht="15.75">
      <c r="A2" s="19" t="s">
        <v>58</v>
      </c>
      <c r="B2" s="2"/>
      <c r="C2" s="3"/>
      <c r="D2" s="48"/>
      <c r="E2" s="56"/>
      <c r="F2" s="56"/>
      <c r="G2" s="3"/>
      <c r="H2" s="3"/>
      <c r="I2" s="4"/>
    </row>
    <row r="3" spans="1:9" ht="15" customHeight="1" thickBot="1">
      <c r="A3" s="13"/>
      <c r="B3" s="14"/>
      <c r="E3" s="57"/>
      <c r="F3" s="57"/>
      <c r="G3" s="5" t="s">
        <v>57</v>
      </c>
      <c r="H3" s="27" t="s">
        <v>21</v>
      </c>
      <c r="I3" s="15"/>
    </row>
    <row r="4" spans="1:11" ht="21" customHeight="1">
      <c r="A4" s="66" t="s">
        <v>0</v>
      </c>
      <c r="B4" s="68" t="s">
        <v>1</v>
      </c>
      <c r="C4" s="70" t="s">
        <v>52</v>
      </c>
      <c r="D4" s="70" t="s">
        <v>61</v>
      </c>
      <c r="E4" s="70" t="s">
        <v>53</v>
      </c>
      <c r="F4" s="70" t="s">
        <v>59</v>
      </c>
      <c r="G4" s="64" t="s">
        <v>18</v>
      </c>
      <c r="H4" s="65"/>
      <c r="I4" s="61" t="s">
        <v>55</v>
      </c>
      <c r="J4" s="62"/>
      <c r="K4" s="63"/>
    </row>
    <row r="5" spans="1:11" ht="33.75" customHeight="1">
      <c r="A5" s="67"/>
      <c r="B5" s="69"/>
      <c r="C5" s="71"/>
      <c r="D5" s="71"/>
      <c r="E5" s="71"/>
      <c r="F5" s="71"/>
      <c r="G5" s="26" t="s">
        <v>54</v>
      </c>
      <c r="H5" s="20" t="s">
        <v>60</v>
      </c>
      <c r="I5" s="31" t="s">
        <v>33</v>
      </c>
      <c r="J5" s="32" t="s">
        <v>34</v>
      </c>
      <c r="K5" s="32" t="s">
        <v>34</v>
      </c>
    </row>
    <row r="6" spans="1:11" ht="14.25" customHeight="1">
      <c r="A6" s="21" t="s">
        <v>7</v>
      </c>
      <c r="B6" s="7" t="s">
        <v>14</v>
      </c>
      <c r="C6" s="49">
        <v>827898.31</v>
      </c>
      <c r="D6" s="49">
        <v>721241.72</v>
      </c>
      <c r="E6" s="49">
        <v>1005300</v>
      </c>
      <c r="F6" s="49">
        <v>908550.85</v>
      </c>
      <c r="G6" s="37">
        <f>F6/E6*100</f>
        <v>90.37609171391624</v>
      </c>
      <c r="H6" s="33">
        <f>F6/D6*100</f>
        <v>125.97036815895785</v>
      </c>
      <c r="I6" s="8">
        <f aca="true" t="shared" si="0" ref="I6:I22">F6/$F$22*100</f>
        <v>37.19898554197096</v>
      </c>
      <c r="J6" s="8">
        <f aca="true" t="shared" si="1" ref="J6:J30">F6/$F$30*100</f>
        <v>4.078274225348739</v>
      </c>
      <c r="K6" s="8">
        <f aca="true" t="shared" si="2" ref="K6:K30">F6/$F$30*100</f>
        <v>4.078274225348739</v>
      </c>
    </row>
    <row r="7" spans="1:11" ht="15.75" customHeight="1">
      <c r="A7" s="22" t="s">
        <v>41</v>
      </c>
      <c r="B7" s="7" t="s">
        <v>40</v>
      </c>
      <c r="C7" s="49">
        <v>432898.02</v>
      </c>
      <c r="D7" s="49">
        <v>394467.51</v>
      </c>
      <c r="E7" s="49">
        <v>417800</v>
      </c>
      <c r="F7" s="49">
        <v>481805.97</v>
      </c>
      <c r="G7" s="37">
        <f>F7/E7*100</f>
        <v>115.3197630445189</v>
      </c>
      <c r="H7" s="35">
        <f>F7/D7*100</f>
        <v>122.14085007913577</v>
      </c>
      <c r="I7" s="8">
        <f t="shared" si="0"/>
        <v>19.726681574361297</v>
      </c>
      <c r="J7" s="8">
        <f t="shared" si="1"/>
        <v>2.1627153494712466</v>
      </c>
      <c r="K7" s="8">
        <f t="shared" si="2"/>
        <v>2.1627153494712466</v>
      </c>
    </row>
    <row r="8" spans="1:11" ht="15.75" customHeight="1" hidden="1">
      <c r="A8" s="22" t="s">
        <v>48</v>
      </c>
      <c r="B8" s="7" t="s">
        <v>49</v>
      </c>
      <c r="C8" s="49">
        <v>0</v>
      </c>
      <c r="D8" s="49">
        <v>0</v>
      </c>
      <c r="E8" s="49">
        <v>0</v>
      </c>
      <c r="F8" s="49">
        <v>0</v>
      </c>
      <c r="G8" s="37"/>
      <c r="H8" s="35"/>
      <c r="I8" s="8"/>
      <c r="J8" s="8"/>
      <c r="K8" s="8"/>
    </row>
    <row r="9" spans="1:11" ht="15.75" customHeight="1">
      <c r="A9" s="22" t="s">
        <v>2</v>
      </c>
      <c r="B9" s="7" t="s">
        <v>15</v>
      </c>
      <c r="C9" s="49">
        <v>171366.41</v>
      </c>
      <c r="D9" s="49">
        <v>87327.52</v>
      </c>
      <c r="E9" s="49">
        <v>147000</v>
      </c>
      <c r="F9" s="49">
        <v>133434.73</v>
      </c>
      <c r="G9" s="37">
        <f aca="true" t="shared" si="3" ref="G9:G30">F9/E9*100</f>
        <v>90.77192517006803</v>
      </c>
      <c r="H9" s="33">
        <f aca="true" t="shared" si="4" ref="H9:H30">F9/D9*100</f>
        <v>152.79802976198113</v>
      </c>
      <c r="I9" s="8">
        <f t="shared" si="0"/>
        <v>5.463245774374434</v>
      </c>
      <c r="J9" s="8">
        <f t="shared" si="1"/>
        <v>0.598957581873781</v>
      </c>
      <c r="K9" s="8">
        <f t="shared" si="2"/>
        <v>0.598957581873781</v>
      </c>
    </row>
    <row r="10" spans="1:11" ht="17.25" customHeight="1">
      <c r="A10" s="22" t="s">
        <v>3</v>
      </c>
      <c r="B10" s="7" t="s">
        <v>45</v>
      </c>
      <c r="C10" s="49">
        <v>147360.19</v>
      </c>
      <c r="D10" s="49">
        <v>54417.04</v>
      </c>
      <c r="E10" s="49">
        <v>448100</v>
      </c>
      <c r="F10" s="49">
        <v>452668.77</v>
      </c>
      <c r="G10" s="37">
        <f t="shared" si="3"/>
        <v>101.0195871457264</v>
      </c>
      <c r="H10" s="33">
        <f t="shared" si="4"/>
        <v>831.8511444209388</v>
      </c>
      <c r="I10" s="8">
        <f t="shared" si="0"/>
        <v>18.53371116270683</v>
      </c>
      <c r="J10" s="8">
        <f t="shared" si="1"/>
        <v>2.031925210692739</v>
      </c>
      <c r="K10" s="8">
        <f t="shared" si="2"/>
        <v>2.031925210692739</v>
      </c>
    </row>
    <row r="11" spans="1:11" ht="14.25" customHeight="1">
      <c r="A11" s="22" t="s">
        <v>19</v>
      </c>
      <c r="B11" s="7" t="s">
        <v>20</v>
      </c>
      <c r="C11" s="49">
        <v>2210</v>
      </c>
      <c r="D11" s="49">
        <v>2210</v>
      </c>
      <c r="E11" s="49">
        <v>900</v>
      </c>
      <c r="F11" s="49">
        <v>460</v>
      </c>
      <c r="G11" s="37">
        <f t="shared" si="3"/>
        <v>51.11111111111111</v>
      </c>
      <c r="H11" s="33">
        <f t="shared" si="4"/>
        <v>20.81447963800905</v>
      </c>
      <c r="I11" s="8">
        <f t="shared" si="0"/>
        <v>0.01883387523032601</v>
      </c>
      <c r="J11" s="8">
        <f t="shared" si="1"/>
        <v>0.002064833403282183</v>
      </c>
      <c r="K11" s="8">
        <f t="shared" si="2"/>
        <v>0.002064833403282183</v>
      </c>
    </row>
    <row r="12" spans="1:11" ht="16.5" customHeight="1" hidden="1">
      <c r="A12" s="28" t="s">
        <v>29</v>
      </c>
      <c r="B12" s="7" t="s">
        <v>28</v>
      </c>
      <c r="C12" s="49">
        <v>0</v>
      </c>
      <c r="D12" s="49">
        <v>0</v>
      </c>
      <c r="E12" s="49">
        <v>0</v>
      </c>
      <c r="F12" s="49">
        <v>0</v>
      </c>
      <c r="G12" s="43" t="e">
        <f t="shared" si="3"/>
        <v>#DIV/0!</v>
      </c>
      <c r="H12" s="36" t="e">
        <f t="shared" si="4"/>
        <v>#DIV/0!</v>
      </c>
      <c r="I12" s="8">
        <f t="shared" si="0"/>
        <v>0</v>
      </c>
      <c r="J12" s="8">
        <f t="shared" si="1"/>
        <v>0</v>
      </c>
      <c r="K12" s="8">
        <f t="shared" si="2"/>
        <v>0</v>
      </c>
    </row>
    <row r="13" spans="1:11" ht="16.5" customHeight="1">
      <c r="A13" s="22" t="s">
        <v>39</v>
      </c>
      <c r="B13" s="7" t="s">
        <v>42</v>
      </c>
      <c r="C13" s="49">
        <v>282460.22</v>
      </c>
      <c r="D13" s="49">
        <v>234786.56</v>
      </c>
      <c r="E13" s="49">
        <v>353800</v>
      </c>
      <c r="F13" s="49">
        <v>311378.62</v>
      </c>
      <c r="G13" s="37">
        <f t="shared" si="3"/>
        <v>88.00978518937252</v>
      </c>
      <c r="H13" s="33">
        <f t="shared" si="4"/>
        <v>132.62199505797946</v>
      </c>
      <c r="I13" s="8">
        <f t="shared" si="0"/>
        <v>12.74883930102412</v>
      </c>
      <c r="J13" s="8">
        <f t="shared" si="1"/>
        <v>1.397706468791108</v>
      </c>
      <c r="K13" s="8">
        <f t="shared" si="2"/>
        <v>1.397706468791108</v>
      </c>
    </row>
    <row r="14" spans="1:11" ht="16.5" customHeight="1">
      <c r="A14" s="22" t="s">
        <v>36</v>
      </c>
      <c r="B14" s="7" t="s">
        <v>37</v>
      </c>
      <c r="C14" s="49">
        <v>141949.98</v>
      </c>
      <c r="D14" s="49">
        <v>127619.31</v>
      </c>
      <c r="E14" s="49">
        <v>136100</v>
      </c>
      <c r="F14" s="49">
        <v>107643.33</v>
      </c>
      <c r="G14" s="37">
        <f t="shared" si="3"/>
        <v>79.09135194709772</v>
      </c>
      <c r="H14" s="33">
        <f t="shared" si="4"/>
        <v>84.3472120324111</v>
      </c>
      <c r="I14" s="8">
        <f t="shared" si="0"/>
        <v>4.407263144775672</v>
      </c>
      <c r="J14" s="8">
        <f t="shared" si="1"/>
        <v>0.4831859639663634</v>
      </c>
      <c r="K14" s="8">
        <f t="shared" si="2"/>
        <v>0.4831859639663634</v>
      </c>
    </row>
    <row r="15" spans="1:11" ht="13.5" customHeight="1">
      <c r="A15" s="22" t="s">
        <v>32</v>
      </c>
      <c r="B15" s="7" t="s">
        <v>38</v>
      </c>
      <c r="C15" s="49">
        <v>84890.34</v>
      </c>
      <c r="D15" s="49">
        <v>84890.34</v>
      </c>
      <c r="E15" s="49">
        <v>6900</v>
      </c>
      <c r="F15" s="49">
        <v>6925.33</v>
      </c>
      <c r="G15" s="37">
        <f t="shared" si="3"/>
        <v>100.36710144927537</v>
      </c>
      <c r="H15" s="33">
        <f t="shared" si="4"/>
        <v>8.157971802209769</v>
      </c>
      <c r="I15" s="8">
        <f t="shared" si="0"/>
        <v>0.28354521988876874</v>
      </c>
      <c r="J15" s="8">
        <f t="shared" si="1"/>
        <v>0.03108620154946131</v>
      </c>
      <c r="K15" s="8">
        <f t="shared" si="2"/>
        <v>0.03108620154946131</v>
      </c>
    </row>
    <row r="16" spans="1:11" ht="13.5">
      <c r="A16" s="23" t="s">
        <v>31</v>
      </c>
      <c r="B16" s="11" t="s">
        <v>30</v>
      </c>
      <c r="C16" s="50">
        <v>595540</v>
      </c>
      <c r="D16" s="50">
        <v>595540</v>
      </c>
      <c r="E16" s="50">
        <v>39000</v>
      </c>
      <c r="F16" s="50">
        <v>39040</v>
      </c>
      <c r="G16" s="37">
        <f t="shared" si="3"/>
        <v>100.1025641025641</v>
      </c>
      <c r="H16" s="33">
        <f t="shared" si="4"/>
        <v>6.555395103603452</v>
      </c>
      <c r="I16" s="8">
        <f t="shared" si="0"/>
        <v>1.598422802156364</v>
      </c>
      <c r="J16" s="8">
        <f t="shared" si="1"/>
        <v>0.1752415131829053</v>
      </c>
      <c r="K16" s="8">
        <f t="shared" si="2"/>
        <v>0.1752415131829053</v>
      </c>
    </row>
    <row r="17" spans="1:11" ht="13.5" customHeight="1" hidden="1">
      <c r="A17" s="23" t="s">
        <v>23</v>
      </c>
      <c r="B17" s="11" t="s">
        <v>24</v>
      </c>
      <c r="C17" s="50">
        <v>0</v>
      </c>
      <c r="D17" s="50">
        <v>0</v>
      </c>
      <c r="E17" s="50">
        <v>0</v>
      </c>
      <c r="F17" s="50">
        <v>0</v>
      </c>
      <c r="G17" s="37" t="e">
        <f t="shared" si="3"/>
        <v>#DIV/0!</v>
      </c>
      <c r="H17" s="33" t="e">
        <f t="shared" si="4"/>
        <v>#DIV/0!</v>
      </c>
      <c r="I17" s="8">
        <f t="shared" si="0"/>
        <v>0</v>
      </c>
      <c r="J17" s="8">
        <f t="shared" si="1"/>
        <v>0</v>
      </c>
      <c r="K17" s="8">
        <f t="shared" si="2"/>
        <v>0</v>
      </c>
    </row>
    <row r="18" spans="1:11" ht="17.25" customHeight="1" hidden="1">
      <c r="A18" s="23" t="s">
        <v>4</v>
      </c>
      <c r="B18" s="11" t="s">
        <v>16</v>
      </c>
      <c r="C18" s="50">
        <v>0</v>
      </c>
      <c r="D18" s="50">
        <v>0</v>
      </c>
      <c r="E18" s="50">
        <v>0</v>
      </c>
      <c r="F18" s="50">
        <v>0</v>
      </c>
      <c r="G18" s="37" t="e">
        <f t="shared" si="3"/>
        <v>#DIV/0!</v>
      </c>
      <c r="H18" s="33" t="e">
        <f t="shared" si="4"/>
        <v>#DIV/0!</v>
      </c>
      <c r="I18" s="8">
        <f t="shared" si="0"/>
        <v>0</v>
      </c>
      <c r="J18" s="8">
        <f t="shared" si="1"/>
        <v>0</v>
      </c>
      <c r="K18" s="8">
        <f t="shared" si="2"/>
        <v>0</v>
      </c>
    </row>
    <row r="19" spans="1:11" ht="14.25" customHeight="1" thickBot="1">
      <c r="A19" s="22" t="s">
        <v>46</v>
      </c>
      <c r="B19" s="11" t="s">
        <v>47</v>
      </c>
      <c r="C19" s="50">
        <v>4901.07</v>
      </c>
      <c r="D19" s="50">
        <v>4901.07</v>
      </c>
      <c r="E19" s="50">
        <v>500</v>
      </c>
      <c r="F19" s="50">
        <v>500</v>
      </c>
      <c r="G19" s="37">
        <f t="shared" si="3"/>
        <v>100</v>
      </c>
      <c r="H19" s="33">
        <f t="shared" si="4"/>
        <v>10.201853880887235</v>
      </c>
      <c r="I19" s="8">
        <f t="shared" si="0"/>
        <v>0.020471603511223922</v>
      </c>
      <c r="J19" s="8"/>
      <c r="K19" s="8">
        <f t="shared" si="2"/>
        <v>0.002244384134002373</v>
      </c>
    </row>
    <row r="20" spans="1:11" ht="17.25" customHeight="1" hidden="1">
      <c r="A20" s="23" t="s">
        <v>10</v>
      </c>
      <c r="B20" s="11" t="s">
        <v>11</v>
      </c>
      <c r="C20" s="50"/>
      <c r="D20" s="50"/>
      <c r="E20" s="50">
        <v>0</v>
      </c>
      <c r="F20" s="50">
        <v>0</v>
      </c>
      <c r="G20" s="45" t="e">
        <f t="shared" si="3"/>
        <v>#DIV/0!</v>
      </c>
      <c r="H20" s="33" t="e">
        <f t="shared" si="4"/>
        <v>#DIV/0!</v>
      </c>
      <c r="I20" s="8">
        <f t="shared" si="0"/>
        <v>0</v>
      </c>
      <c r="J20" s="8">
        <f t="shared" si="1"/>
        <v>0</v>
      </c>
      <c r="K20" s="8">
        <f t="shared" si="2"/>
        <v>0</v>
      </c>
    </row>
    <row r="21" spans="1:11" ht="17.25" customHeight="1" hidden="1">
      <c r="A21" s="24" t="s">
        <v>27</v>
      </c>
      <c r="B21" s="9" t="s">
        <v>35</v>
      </c>
      <c r="C21" s="50">
        <v>0</v>
      </c>
      <c r="D21" s="50">
        <v>0</v>
      </c>
      <c r="E21" s="50">
        <v>0</v>
      </c>
      <c r="F21" s="50">
        <v>0</v>
      </c>
      <c r="G21" s="45" t="e">
        <f t="shared" si="3"/>
        <v>#DIV/0!</v>
      </c>
      <c r="H21" s="33" t="e">
        <f t="shared" si="4"/>
        <v>#DIV/0!</v>
      </c>
      <c r="I21" s="8">
        <f t="shared" si="0"/>
        <v>0</v>
      </c>
      <c r="J21" s="8">
        <f t="shared" si="1"/>
        <v>0</v>
      </c>
      <c r="K21" s="8">
        <f t="shared" si="2"/>
        <v>0</v>
      </c>
    </row>
    <row r="22" spans="1:11" ht="17.25" customHeight="1" thickBot="1">
      <c r="A22" s="38" t="s">
        <v>22</v>
      </c>
      <c r="B22" s="39"/>
      <c r="C22" s="51">
        <f>SUM(C6:C21)</f>
        <v>2691474.5399999996</v>
      </c>
      <c r="D22" s="51">
        <f>SUM(D6:D21)</f>
        <v>2307401.07</v>
      </c>
      <c r="E22" s="51">
        <f>SUM(E6:E21)</f>
        <v>2555400</v>
      </c>
      <c r="F22" s="51">
        <f>SUM(F6:F21)</f>
        <v>2442407.6</v>
      </c>
      <c r="G22" s="46">
        <f t="shared" si="3"/>
        <v>95.57828911325038</v>
      </c>
      <c r="H22" s="47">
        <f t="shared" si="4"/>
        <v>105.85102138311828</v>
      </c>
      <c r="I22" s="30">
        <f t="shared" si="0"/>
        <v>100</v>
      </c>
      <c r="J22" s="30">
        <f t="shared" si="1"/>
        <v>10.96340173241363</v>
      </c>
      <c r="K22" s="30">
        <f t="shared" si="2"/>
        <v>10.96340173241363</v>
      </c>
    </row>
    <row r="23" spans="1:11" ht="13.5">
      <c r="A23" s="25" t="s">
        <v>12</v>
      </c>
      <c r="B23" s="12" t="s">
        <v>13</v>
      </c>
      <c r="C23" s="52">
        <v>11703700</v>
      </c>
      <c r="D23" s="52">
        <v>11703700</v>
      </c>
      <c r="E23" s="52">
        <v>12065600</v>
      </c>
      <c r="F23" s="52">
        <v>12065600</v>
      </c>
      <c r="G23" s="40">
        <f t="shared" si="3"/>
        <v>100</v>
      </c>
      <c r="H23" s="34">
        <f t="shared" si="4"/>
        <v>103.09218452284321</v>
      </c>
      <c r="J23" s="8">
        <f t="shared" si="1"/>
        <v>54.15968241443806</v>
      </c>
      <c r="K23" s="8">
        <f t="shared" si="2"/>
        <v>54.15968241443806</v>
      </c>
    </row>
    <row r="24" spans="1:11" ht="13.5">
      <c r="A24" s="22" t="s">
        <v>17</v>
      </c>
      <c r="B24" s="7" t="s">
        <v>9</v>
      </c>
      <c r="C24" s="49">
        <v>5947604.33</v>
      </c>
      <c r="D24" s="49">
        <v>5925317.33</v>
      </c>
      <c r="E24" s="49">
        <v>5396001.75</v>
      </c>
      <c r="F24" s="49">
        <v>5328801.75</v>
      </c>
      <c r="G24" s="40">
        <f t="shared" si="3"/>
        <v>98.75463346541724</v>
      </c>
      <c r="H24" s="33">
        <f t="shared" si="4"/>
        <v>89.9327656768722</v>
      </c>
      <c r="J24" s="8">
        <f t="shared" si="1"/>
        <v>23.91975620188816</v>
      </c>
      <c r="K24" s="8">
        <f t="shared" si="2"/>
        <v>23.91975620188816</v>
      </c>
    </row>
    <row r="25" spans="1:11" ht="13.5">
      <c r="A25" s="22" t="s">
        <v>8</v>
      </c>
      <c r="B25" s="7" t="s">
        <v>9</v>
      </c>
      <c r="C25" s="49">
        <v>156520</v>
      </c>
      <c r="D25" s="49">
        <v>156520</v>
      </c>
      <c r="E25" s="49">
        <v>157620</v>
      </c>
      <c r="F25" s="49">
        <v>157620</v>
      </c>
      <c r="G25" s="37">
        <f t="shared" si="3"/>
        <v>100</v>
      </c>
      <c r="H25" s="33">
        <f t="shared" si="4"/>
        <v>100.70278558650652</v>
      </c>
      <c r="J25" s="8">
        <f t="shared" si="1"/>
        <v>0.7075196544029081</v>
      </c>
      <c r="K25" s="8">
        <f t="shared" si="2"/>
        <v>0.7075196544029081</v>
      </c>
    </row>
    <row r="26" spans="1:11" ht="16.5" customHeight="1">
      <c r="A26" s="22" t="s">
        <v>25</v>
      </c>
      <c r="B26" s="7" t="s">
        <v>26</v>
      </c>
      <c r="C26" s="49">
        <v>123423</v>
      </c>
      <c r="D26" s="49">
        <v>123423</v>
      </c>
      <c r="E26" s="49">
        <v>2268897</v>
      </c>
      <c r="F26" s="49">
        <v>2268897</v>
      </c>
      <c r="G26" s="37">
        <f t="shared" si="3"/>
        <v>100</v>
      </c>
      <c r="H26" s="33">
        <f t="shared" si="4"/>
        <v>1838.3097153690965</v>
      </c>
      <c r="J26" s="8">
        <f t="shared" si="1"/>
        <v>10.184552856971164</v>
      </c>
      <c r="K26" s="8">
        <f t="shared" si="2"/>
        <v>10.184552856971164</v>
      </c>
    </row>
    <row r="27" spans="1:11" ht="16.5" customHeight="1" thickBot="1">
      <c r="A27" s="22" t="s">
        <v>43</v>
      </c>
      <c r="B27" s="44" t="s">
        <v>44</v>
      </c>
      <c r="C27" s="49">
        <v>10100</v>
      </c>
      <c r="D27" s="49">
        <v>10100</v>
      </c>
      <c r="E27" s="49">
        <v>14500</v>
      </c>
      <c r="F27" s="49">
        <v>14500</v>
      </c>
      <c r="G27" s="37">
        <f t="shared" si="3"/>
        <v>100</v>
      </c>
      <c r="H27" s="33">
        <f t="shared" si="4"/>
        <v>143.56435643564356</v>
      </c>
      <c r="J27" s="8">
        <f t="shared" si="1"/>
        <v>0.06508713988606882</v>
      </c>
      <c r="K27" s="8">
        <f t="shared" si="2"/>
        <v>0.06508713988606882</v>
      </c>
    </row>
    <row r="28" spans="1:11" ht="16.5" customHeight="1" hidden="1">
      <c r="A28" s="24" t="s">
        <v>50</v>
      </c>
      <c r="B28" s="9" t="s">
        <v>51</v>
      </c>
      <c r="C28" s="49">
        <v>0</v>
      </c>
      <c r="D28" s="49">
        <v>0</v>
      </c>
      <c r="E28" s="49">
        <v>0</v>
      </c>
      <c r="F28" s="49">
        <v>0</v>
      </c>
      <c r="G28" s="37" t="e">
        <f t="shared" si="3"/>
        <v>#DIV/0!</v>
      </c>
      <c r="H28" s="33" t="e">
        <f t="shared" si="4"/>
        <v>#DIV/0!</v>
      </c>
      <c r="J28" s="8">
        <f t="shared" si="1"/>
        <v>0</v>
      </c>
      <c r="K28" s="8">
        <f t="shared" si="2"/>
        <v>0</v>
      </c>
    </row>
    <row r="29" spans="1:11" ht="21" customHeight="1" thickBot="1">
      <c r="A29" s="38" t="s">
        <v>5</v>
      </c>
      <c r="B29" s="39"/>
      <c r="C29" s="51">
        <f>SUM(C23:C28)</f>
        <v>17941347.33</v>
      </c>
      <c r="D29" s="51">
        <f>SUM(D23:D28)</f>
        <v>17919060.33</v>
      </c>
      <c r="E29" s="51">
        <f>SUM(E23:E28)</f>
        <v>19902618.75</v>
      </c>
      <c r="F29" s="51">
        <f>SUM(F23:F28)</f>
        <v>19835418.75</v>
      </c>
      <c r="G29" s="46">
        <f t="shared" si="3"/>
        <v>99.6623559902136</v>
      </c>
      <c r="H29" s="47">
        <f t="shared" si="4"/>
        <v>110.69452518551792</v>
      </c>
      <c r="I29" s="1"/>
      <c r="J29" s="30">
        <f t="shared" si="1"/>
        <v>89.03659826758637</v>
      </c>
      <c r="K29" s="30">
        <f t="shared" si="2"/>
        <v>89.03659826758637</v>
      </c>
    </row>
    <row r="30" spans="1:11" ht="14.25" thickBot="1">
      <c r="A30" s="41" t="s">
        <v>6</v>
      </c>
      <c r="B30" s="42"/>
      <c r="C30" s="53">
        <f>C29+C22</f>
        <v>20632821.869999997</v>
      </c>
      <c r="D30" s="53">
        <f>D29+D22</f>
        <v>20226461.4</v>
      </c>
      <c r="E30" s="53">
        <f>E29+E22</f>
        <v>22458018.75</v>
      </c>
      <c r="F30" s="53">
        <f>F29+F22</f>
        <v>22277826.35</v>
      </c>
      <c r="G30" s="46">
        <f t="shared" si="3"/>
        <v>99.1976478334715</v>
      </c>
      <c r="H30" s="47">
        <f t="shared" si="4"/>
        <v>110.1419863288593</v>
      </c>
      <c r="I30" s="1"/>
      <c r="J30" s="30">
        <f t="shared" si="1"/>
        <v>100</v>
      </c>
      <c r="K30" s="8">
        <f t="shared" si="2"/>
        <v>100</v>
      </c>
    </row>
    <row r="31" spans="1:10" ht="13.5">
      <c r="A31" s="16"/>
      <c r="B31" s="10"/>
      <c r="C31" s="6"/>
      <c r="D31" s="54"/>
      <c r="E31" s="58"/>
      <c r="F31" s="58"/>
      <c r="G31" s="6"/>
      <c r="H31" s="6"/>
      <c r="J31" s="29"/>
    </row>
  </sheetData>
  <sheetProtection/>
  <mergeCells count="9">
    <mergeCell ref="I4:K4"/>
    <mergeCell ref="A1:H1"/>
    <mergeCell ref="A4:A5"/>
    <mergeCell ref="B4:B5"/>
    <mergeCell ref="C4:C5"/>
    <mergeCell ref="D4:D5"/>
    <mergeCell ref="E4:E5"/>
    <mergeCell ref="F4:F5"/>
    <mergeCell ref="G4:H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2022-09-28T12:31:02Z</cp:lastPrinted>
  <dcterms:created xsi:type="dcterms:W3CDTF">2006-03-15T08:30:53Z</dcterms:created>
  <dcterms:modified xsi:type="dcterms:W3CDTF">2022-12-12T08:24:13Z</dcterms:modified>
  <cp:category/>
  <cp:version/>
  <cp:contentType/>
  <cp:contentStatus/>
</cp:coreProperties>
</file>