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795" windowWidth="16380" windowHeight="969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<sst xmlns="http://schemas.openxmlformats.org/spreadsheetml/2006/main" count="66" uniqueCount="64">
  <si>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</si>
  <si>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</si>
  <si>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</si>
  <si>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</si>
  <si>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</si>
  <si>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</si>
  <si>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</si>
  <si>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</si>
  <si>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</si>
  <si>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</si>
  <si>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</si>
  <si>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</si>
  <si>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</si>
  <si>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</si>
  <si>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</si>
  <si>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</si>
  <si>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</si>
  <si>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</si>
  <si>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</si>
  <si>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</si>
  <si>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</si>
  <si>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</si>
  <si>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</si>
  <si>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</si>
  <si>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</si>
  <si>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</si>
  <si>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</si>
  <si>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</si>
  <si>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</si>
  <si>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</si>
  <si>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</si>
  <si>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</si>
  <si>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</si>
  <si>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</si>
  <si>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</si>
  <si>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</si>
  <si>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</si>
  <si>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</si>
  <si>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</si>
  <si>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</si>
  <si>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</si>
  <si>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</si>
  <si>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</si>
  <si>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</si>
  <si>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</si>
  <si>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</si>
  <si>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</si>
  <si>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</si>
  <si>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</si>
  <si>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Единый сельскохозяйственный налог</t>
  </si>
  <si>
    <t>10503000000000</t>
  </si>
  <si>
    <t>Доходы от возврата остатков межбюджетных трансфертов</t>
  </si>
  <si>
    <t>21800000000000</t>
  </si>
  <si>
    <t>Факт 2021 г.</t>
  </si>
  <si>
    <t>План 2022 г.</t>
  </si>
  <si>
    <t>к плану 2022 г.</t>
  </si>
  <si>
    <t>структура факт 2022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</si>
  <si>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2022 год</t>
  </si>
  <si>
    <t>на 01.08.2022 г.</t>
  </si>
  <si>
    <t>Факт 7 мес.   2021 г.</t>
  </si>
  <si>
    <t>Факт 7 мес.   2022 г.</t>
  </si>
  <si>
    <t>План 9 мес.    2022 г.</t>
  </si>
  <si>
    <t>к плану       9 мес.    2022 г.</t>
  </si>
  <si>
    <t>к Факту      7 мес.   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</si>
</sst>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78" fontId="17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6" fillId="0" borderId="24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2.75390625" style="0" customWidth="1"/>
    <col min="4" max="4" width="13.25390625" style="56" customWidth="1"/>
    <col min="5" max="5" width="12.25390625" style="65" customWidth="1"/>
    <col min="6" max="6" width="11.75390625" style="65" customWidth="1"/>
    <col min="7" max="7" width="12.25390625" style="65" customWidth="1"/>
    <col min="8" max="8" width="9.00390625" style="0" customWidth="1"/>
    <col min="9" max="9" width="8.125" style="0" customWidth="1"/>
    <col min="10" max="10" width="8.00390625" style="0" customWidth="1"/>
    <col min="11" max="11" width="11.375" style="0" customWidth="1"/>
    <col min="12" max="12" width="0" style="0" hidden="1" customWidth="1"/>
  </cols>
  <sheetData>
    <row r="1" spans="1:11" s="18" customFormat="1" ht="39" customHeight="1">
      <c r="A1" s="66" t="s">
        <v>57</v>
      </c>
      <c r="B1" s="66"/>
      <c r="C1" s="66"/>
      <c r="D1" s="66"/>
      <c r="E1" s="66"/>
      <c r="F1" s="66"/>
      <c r="G1" s="66"/>
      <c r="H1" s="66"/>
      <c r="I1" s="66"/>
      <c r="J1" s="66"/>
      <c r="K1" s="17"/>
    </row>
    <row r="2" spans="1:11" ht="15.75">
      <c r="A2" s="19" t="s">
        <v>58</v>
      </c>
      <c r="B2" s="2"/>
      <c r="C2" s="3"/>
      <c r="D2" s="49"/>
      <c r="E2" s="57"/>
      <c r="F2" s="57"/>
      <c r="G2" s="57"/>
      <c r="H2" s="3"/>
      <c r="I2" s="3"/>
      <c r="J2" s="3"/>
      <c r="K2" s="4"/>
    </row>
    <row r="3" spans="1:11" ht="15" customHeight="1" thickBot="1">
      <c r="A3" s="13"/>
      <c r="B3" s="14"/>
      <c r="E3" s="58"/>
      <c r="F3" s="58"/>
      <c r="G3" s="58"/>
      <c r="H3" s="5"/>
      <c r="I3" s="5" t="s">
        <v>21</v>
      </c>
      <c r="J3" s="27" t="s">
        <v>22</v>
      </c>
      <c r="K3" s="15"/>
    </row>
    <row r="4" spans="1:13" ht="21" customHeight="1">
      <c r="A4" s="73" t="s">
        <v>0</v>
      </c>
      <c r="B4" s="75" t="s">
        <v>1</v>
      </c>
      <c r="C4" s="77" t="s">
        <v>53</v>
      </c>
      <c r="D4" s="79" t="s">
        <v>59</v>
      </c>
      <c r="E4" s="77" t="s">
        <v>54</v>
      </c>
      <c r="F4" s="77" t="s">
        <v>61</v>
      </c>
      <c r="G4" s="77" t="s">
        <v>60</v>
      </c>
      <c r="H4" s="70" t="s">
        <v>18</v>
      </c>
      <c r="I4" s="71"/>
      <c r="J4" s="72"/>
      <c r="K4" s="67" t="s">
        <v>56</v>
      </c>
      <c r="L4" s="68"/>
      <c r="M4" s="69"/>
    </row>
    <row r="5" spans="1:13" ht="33.75" customHeight="1">
      <c r="A5" s="74"/>
      <c r="B5" s="76"/>
      <c r="C5" s="78"/>
      <c r="D5" s="80"/>
      <c r="E5" s="78"/>
      <c r="F5" s="78"/>
      <c r="G5" s="78"/>
      <c r="H5" s="26" t="s">
        <v>55</v>
      </c>
      <c r="I5" s="26" t="s">
        <v>62</v>
      </c>
      <c r="J5" s="20" t="s">
        <v>63</v>
      </c>
      <c r="K5" s="31" t="s">
        <v>34</v>
      </c>
      <c r="L5" s="32" t="s">
        <v>35</v>
      </c>
      <c r="M5" s="32" t="s">
        <v>35</v>
      </c>
    </row>
    <row r="6" spans="1:13" ht="14.25" customHeight="1">
      <c r="A6" s="21" t="s">
        <v>7</v>
      </c>
      <c r="B6" s="7" t="s">
        <v>14</v>
      </c>
      <c r="C6" s="50">
        <v>827898.31</v>
      </c>
      <c r="D6" s="59">
        <v>466195.71</v>
      </c>
      <c r="E6" s="50">
        <v>905300</v>
      </c>
      <c r="F6" s="50">
        <v>632300</v>
      </c>
      <c r="G6" s="50">
        <v>582114.91</v>
      </c>
      <c r="H6" s="37">
        <f>G6/E6*100</f>
        <v>64.30077432895173</v>
      </c>
      <c r="I6" s="37">
        <f>G6/F6*100</f>
        <v>92.06308872370711</v>
      </c>
      <c r="J6" s="33">
        <f>G6/D6*100</f>
        <v>124.86492207317823</v>
      </c>
      <c r="K6" s="8">
        <f aca="true" t="shared" si="0" ref="K6:K22">G6/$G$22*100</f>
        <v>43.194165534101025</v>
      </c>
      <c r="L6" s="8">
        <f aca="true" t="shared" si="1" ref="L6:L30">G6/$G$30*100</f>
        <v>3.7819038918784633</v>
      </c>
      <c r="M6" s="8">
        <f aca="true" t="shared" si="2" ref="M6:M30">G6/$G$30*100</f>
        <v>3.7819038918784633</v>
      </c>
    </row>
    <row r="7" spans="1:13" ht="15.75" customHeight="1">
      <c r="A7" s="22" t="s">
        <v>42</v>
      </c>
      <c r="B7" s="7" t="s">
        <v>41</v>
      </c>
      <c r="C7" s="50">
        <v>432898.02</v>
      </c>
      <c r="D7" s="59">
        <v>236614.25</v>
      </c>
      <c r="E7" s="50">
        <v>417800</v>
      </c>
      <c r="F7" s="50">
        <v>313400</v>
      </c>
      <c r="G7" s="50">
        <v>292433.6</v>
      </c>
      <c r="H7" s="37">
        <f>G7/E7*100</f>
        <v>69.99368118717089</v>
      </c>
      <c r="I7" s="37">
        <f>G7/F7*100</f>
        <v>93.31001914486279</v>
      </c>
      <c r="J7" s="35">
        <f aca="true" t="shared" si="3" ref="J7:J30">G7/D7*100</f>
        <v>123.59086572342959</v>
      </c>
      <c r="K7" s="8">
        <f t="shared" si="0"/>
        <v>21.699195655601887</v>
      </c>
      <c r="L7" s="8">
        <f t="shared" si="1"/>
        <v>1.8998925314523032</v>
      </c>
      <c r="M7" s="8">
        <f t="shared" si="2"/>
        <v>1.8998925314523032</v>
      </c>
    </row>
    <row r="8" spans="1:13" ht="15.75" customHeight="1" hidden="1">
      <c r="A8" s="22" t="s">
        <v>49</v>
      </c>
      <c r="B8" s="7" t="s">
        <v>50</v>
      </c>
      <c r="C8" s="50">
        <v>0</v>
      </c>
      <c r="D8" s="59">
        <v>0</v>
      </c>
      <c r="E8" s="50">
        <v>0</v>
      </c>
      <c r="F8" s="50">
        <v>0</v>
      </c>
      <c r="G8" s="50">
        <v>0</v>
      </c>
      <c r="H8" s="37"/>
      <c r="I8" s="37"/>
      <c r="J8" s="35"/>
      <c r="K8" s="8"/>
      <c r="L8" s="8"/>
      <c r="M8" s="8"/>
    </row>
    <row r="9" spans="1:13" ht="15.75" customHeight="1">
      <c r="A9" s="22" t="s">
        <v>2</v>
      </c>
      <c r="B9" s="7" t="s">
        <v>15</v>
      </c>
      <c r="C9" s="50">
        <v>171366.41</v>
      </c>
      <c r="D9" s="59">
        <v>10839.11</v>
      </c>
      <c r="E9" s="50">
        <v>92000</v>
      </c>
      <c r="F9" s="50">
        <v>22000</v>
      </c>
      <c r="G9" s="50">
        <v>73502.09</v>
      </c>
      <c r="H9" s="37">
        <f aca="true" t="shared" si="4" ref="H9:H30">G9/E9*100</f>
        <v>79.89357608695651</v>
      </c>
      <c r="I9" s="37">
        <f aca="true" t="shared" si="5" ref="I9:I30">G9/F9*100</f>
        <v>334.10040909090907</v>
      </c>
      <c r="J9" s="33">
        <f t="shared" si="3"/>
        <v>678.1192367270005</v>
      </c>
      <c r="K9" s="8">
        <f t="shared" si="0"/>
        <v>5.454011549991721</v>
      </c>
      <c r="L9" s="8">
        <f t="shared" si="1"/>
        <v>0.47753087140853523</v>
      </c>
      <c r="M9" s="8">
        <f t="shared" si="2"/>
        <v>0.47753087140853523</v>
      </c>
    </row>
    <row r="10" spans="1:13" ht="17.25" customHeight="1">
      <c r="A10" s="22" t="s">
        <v>3</v>
      </c>
      <c r="B10" s="7" t="s">
        <v>46</v>
      </c>
      <c r="C10" s="50">
        <v>147360.19</v>
      </c>
      <c r="D10" s="59">
        <v>-167890.36</v>
      </c>
      <c r="E10" s="50">
        <v>748100</v>
      </c>
      <c r="F10" s="50">
        <v>308100</v>
      </c>
      <c r="G10" s="50">
        <v>77663.86</v>
      </c>
      <c r="H10" s="37">
        <f t="shared" si="4"/>
        <v>10.38148108541639</v>
      </c>
      <c r="I10" s="37">
        <f t="shared" si="5"/>
        <v>25.20735475494969</v>
      </c>
      <c r="J10" s="33">
        <f t="shared" si="3"/>
        <v>-46.25867738921997</v>
      </c>
      <c r="K10" s="8">
        <f t="shared" si="0"/>
        <v>5.762823743609741</v>
      </c>
      <c r="L10" s="8">
        <f t="shared" si="1"/>
        <v>0.504569199906431</v>
      </c>
      <c r="M10" s="8">
        <f t="shared" si="2"/>
        <v>0.504569199906431</v>
      </c>
    </row>
    <row r="11" spans="1:13" ht="14.25" customHeight="1">
      <c r="A11" s="22" t="s">
        <v>19</v>
      </c>
      <c r="B11" s="7" t="s">
        <v>20</v>
      </c>
      <c r="C11" s="50">
        <v>2210</v>
      </c>
      <c r="D11" s="59">
        <v>1010</v>
      </c>
      <c r="E11" s="50">
        <v>2100</v>
      </c>
      <c r="F11" s="50">
        <v>1500</v>
      </c>
      <c r="G11" s="50">
        <v>430</v>
      </c>
      <c r="H11" s="37">
        <f t="shared" si="4"/>
        <v>20.476190476190474</v>
      </c>
      <c r="I11" s="37">
        <f t="shared" si="5"/>
        <v>28.666666666666668</v>
      </c>
      <c r="J11" s="33">
        <f t="shared" si="3"/>
        <v>42.57425742574257</v>
      </c>
      <c r="K11" s="8">
        <f t="shared" si="0"/>
        <v>0.03190691538834393</v>
      </c>
      <c r="L11" s="8">
        <f t="shared" si="1"/>
        <v>0.002793638585047992</v>
      </c>
      <c r="M11" s="8">
        <f t="shared" si="2"/>
        <v>0.002793638585047992</v>
      </c>
    </row>
    <row r="12" spans="1:13" ht="16.5" customHeight="1" hidden="1">
      <c r="A12" s="28" t="s">
        <v>30</v>
      </c>
      <c r="B12" s="7" t="s">
        <v>29</v>
      </c>
      <c r="C12" s="50">
        <v>0</v>
      </c>
      <c r="D12" s="59">
        <v>0</v>
      </c>
      <c r="E12" s="50">
        <v>0</v>
      </c>
      <c r="F12" s="50">
        <v>0</v>
      </c>
      <c r="G12" s="50">
        <v>0</v>
      </c>
      <c r="H12" s="44" t="e">
        <f t="shared" si="4"/>
        <v>#DIV/0!</v>
      </c>
      <c r="I12" s="44" t="e">
        <f t="shared" si="5"/>
        <v>#DIV/0!</v>
      </c>
      <c r="J12" s="36" t="e">
        <f t="shared" si="3"/>
        <v>#DIV/0!</v>
      </c>
      <c r="K12" s="8">
        <f t="shared" si="0"/>
        <v>0</v>
      </c>
      <c r="L12" s="8">
        <f t="shared" si="1"/>
        <v>0</v>
      </c>
      <c r="M12" s="8">
        <f t="shared" si="2"/>
        <v>0</v>
      </c>
    </row>
    <row r="13" spans="1:13" ht="16.5" customHeight="1">
      <c r="A13" s="22" t="s">
        <v>40</v>
      </c>
      <c r="B13" s="7" t="s">
        <v>43</v>
      </c>
      <c r="C13" s="50">
        <v>282460.22</v>
      </c>
      <c r="D13" s="59">
        <v>145723.67</v>
      </c>
      <c r="E13" s="50">
        <v>353800</v>
      </c>
      <c r="F13" s="50">
        <v>250300</v>
      </c>
      <c r="G13" s="50">
        <v>201492.44</v>
      </c>
      <c r="H13" s="37">
        <f t="shared" si="4"/>
        <v>56.95094403617863</v>
      </c>
      <c r="I13" s="37">
        <f t="shared" si="5"/>
        <v>80.5003755493408</v>
      </c>
      <c r="J13" s="33">
        <f t="shared" si="3"/>
        <v>138.27022061687026</v>
      </c>
      <c r="K13" s="8">
        <f t="shared" si="0"/>
        <v>14.951167987141782</v>
      </c>
      <c r="L13" s="8">
        <f t="shared" si="1"/>
        <v>1.309062918556901</v>
      </c>
      <c r="M13" s="8">
        <f t="shared" si="2"/>
        <v>1.309062918556901</v>
      </c>
    </row>
    <row r="14" spans="1:13" ht="16.5" customHeight="1">
      <c r="A14" s="22" t="s">
        <v>37</v>
      </c>
      <c r="B14" s="7" t="s">
        <v>38</v>
      </c>
      <c r="C14" s="50">
        <v>141949.98</v>
      </c>
      <c r="D14" s="59">
        <v>74717.21</v>
      </c>
      <c r="E14" s="50">
        <v>136100</v>
      </c>
      <c r="F14" s="50">
        <v>102000</v>
      </c>
      <c r="G14" s="50">
        <v>74068</v>
      </c>
      <c r="H14" s="37">
        <f t="shared" si="4"/>
        <v>54.42174871418075</v>
      </c>
      <c r="I14" s="37">
        <f t="shared" si="5"/>
        <v>72.61568627450981</v>
      </c>
      <c r="J14" s="33">
        <f t="shared" si="3"/>
        <v>99.13111048980548</v>
      </c>
      <c r="K14" s="8">
        <f t="shared" si="0"/>
        <v>5.496003276706647</v>
      </c>
      <c r="L14" s="8">
        <f t="shared" si="1"/>
        <v>0.48120749469147595</v>
      </c>
      <c r="M14" s="8">
        <f t="shared" si="2"/>
        <v>0.48120749469147595</v>
      </c>
    </row>
    <row r="15" spans="1:13" ht="13.5" customHeight="1">
      <c r="A15" s="22" t="s">
        <v>33</v>
      </c>
      <c r="B15" s="7" t="s">
        <v>39</v>
      </c>
      <c r="C15" s="50">
        <v>84890.34</v>
      </c>
      <c r="D15" s="59">
        <v>84890.34</v>
      </c>
      <c r="E15" s="50">
        <v>0</v>
      </c>
      <c r="F15" s="50">
        <v>0</v>
      </c>
      <c r="G15" s="50">
        <v>6925.33</v>
      </c>
      <c r="H15" s="38" t="e">
        <f t="shared" si="4"/>
        <v>#DIV/0!</v>
      </c>
      <c r="I15" s="38" t="e">
        <f t="shared" si="5"/>
        <v>#DIV/0!</v>
      </c>
      <c r="J15" s="33">
        <f t="shared" si="3"/>
        <v>8.157971802209769</v>
      </c>
      <c r="K15" s="8">
        <f t="shared" si="0"/>
        <v>0.5138742287124648</v>
      </c>
      <c r="L15" s="8">
        <f t="shared" si="1"/>
        <v>0.04499271884230328</v>
      </c>
      <c r="M15" s="8">
        <f t="shared" si="2"/>
        <v>0.04499271884230328</v>
      </c>
    </row>
    <row r="16" spans="1:13" ht="13.5">
      <c r="A16" s="23" t="s">
        <v>32</v>
      </c>
      <c r="B16" s="11" t="s">
        <v>31</v>
      </c>
      <c r="C16" s="51">
        <v>595540</v>
      </c>
      <c r="D16" s="60">
        <v>0</v>
      </c>
      <c r="E16" s="51">
        <v>39000</v>
      </c>
      <c r="F16" s="51">
        <v>39000</v>
      </c>
      <c r="G16" s="51">
        <v>39040</v>
      </c>
      <c r="H16" s="37">
        <f t="shared" si="4"/>
        <v>100.1025641025641</v>
      </c>
      <c r="I16" s="37">
        <f t="shared" si="5"/>
        <v>100.1025641025641</v>
      </c>
      <c r="J16" s="33" t="e">
        <f t="shared" si="3"/>
        <v>#DIV/0!</v>
      </c>
      <c r="K16" s="8">
        <f t="shared" si="0"/>
        <v>2.896851108746388</v>
      </c>
      <c r="L16" s="8">
        <f t="shared" si="1"/>
        <v>0.2536363961866828</v>
      </c>
      <c r="M16" s="8">
        <f t="shared" si="2"/>
        <v>0.2536363961866828</v>
      </c>
    </row>
    <row r="17" spans="1:13" ht="13.5" customHeight="1" hidden="1">
      <c r="A17" s="23" t="s">
        <v>24</v>
      </c>
      <c r="B17" s="11" t="s">
        <v>25</v>
      </c>
      <c r="C17" s="51">
        <v>0</v>
      </c>
      <c r="D17" s="60">
        <v>0</v>
      </c>
      <c r="E17" s="51">
        <v>0</v>
      </c>
      <c r="F17" s="51">
        <v>0</v>
      </c>
      <c r="G17" s="51">
        <v>0</v>
      </c>
      <c r="H17" s="37" t="e">
        <f t="shared" si="4"/>
        <v>#DIV/0!</v>
      </c>
      <c r="I17" s="37" t="e">
        <f t="shared" si="5"/>
        <v>#DIV/0!</v>
      </c>
      <c r="J17" s="33" t="e">
        <f t="shared" si="3"/>
        <v>#DIV/0!</v>
      </c>
      <c r="K17" s="8">
        <f t="shared" si="0"/>
        <v>0</v>
      </c>
      <c r="L17" s="8">
        <f t="shared" si="1"/>
        <v>0</v>
      </c>
      <c r="M17" s="8">
        <f t="shared" si="2"/>
        <v>0</v>
      </c>
    </row>
    <row r="18" spans="1:13" ht="17.25" customHeight="1" hidden="1">
      <c r="A18" s="23" t="s">
        <v>4</v>
      </c>
      <c r="B18" s="11" t="s">
        <v>16</v>
      </c>
      <c r="C18" s="51">
        <v>0</v>
      </c>
      <c r="D18" s="60">
        <v>0</v>
      </c>
      <c r="E18" s="51">
        <v>0</v>
      </c>
      <c r="F18" s="51">
        <v>0</v>
      </c>
      <c r="G18" s="51">
        <v>0</v>
      </c>
      <c r="H18" s="37" t="e">
        <f t="shared" si="4"/>
        <v>#DIV/0!</v>
      </c>
      <c r="I18" s="37" t="e">
        <f t="shared" si="5"/>
        <v>#DIV/0!</v>
      </c>
      <c r="J18" s="33" t="e">
        <f t="shared" si="3"/>
        <v>#DIV/0!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14.25" customHeight="1" thickBot="1">
      <c r="A19" s="22" t="s">
        <v>47</v>
      </c>
      <c r="B19" s="11" t="s">
        <v>48</v>
      </c>
      <c r="C19" s="51">
        <v>4901.07</v>
      </c>
      <c r="D19" s="60">
        <v>0</v>
      </c>
      <c r="E19" s="51">
        <v>0</v>
      </c>
      <c r="F19" s="51">
        <v>0</v>
      </c>
      <c r="G19" s="51">
        <v>0</v>
      </c>
      <c r="H19" s="37" t="e">
        <f t="shared" si="4"/>
        <v>#DIV/0!</v>
      </c>
      <c r="I19" s="37" t="e">
        <f t="shared" si="5"/>
        <v>#DIV/0!</v>
      </c>
      <c r="J19" s="33" t="e">
        <f t="shared" si="3"/>
        <v>#DIV/0!</v>
      </c>
      <c r="K19" s="8">
        <f t="shared" si="0"/>
        <v>0</v>
      </c>
      <c r="L19" s="8"/>
      <c r="M19" s="8">
        <f t="shared" si="2"/>
        <v>0</v>
      </c>
    </row>
    <row r="20" spans="1:13" ht="17.25" customHeight="1" hidden="1">
      <c r="A20" s="23" t="s">
        <v>10</v>
      </c>
      <c r="B20" s="11" t="s">
        <v>11</v>
      </c>
      <c r="C20" s="51"/>
      <c r="D20" s="60"/>
      <c r="E20" s="51">
        <v>0</v>
      </c>
      <c r="F20" s="51">
        <v>0</v>
      </c>
      <c r="G20" s="51">
        <v>0</v>
      </c>
      <c r="H20" s="46" t="e">
        <f>G20/E20*100</f>
        <v>#DIV/0!</v>
      </c>
      <c r="I20" s="46" t="e">
        <f>G20/F20*100</f>
        <v>#DIV/0!</v>
      </c>
      <c r="J20" s="33" t="e">
        <f>G20/D20*100</f>
        <v>#DIV/0!</v>
      </c>
      <c r="K20" s="8">
        <f t="shared" si="0"/>
        <v>0</v>
      </c>
      <c r="L20" s="8">
        <f t="shared" si="1"/>
        <v>0</v>
      </c>
      <c r="M20" s="8">
        <f t="shared" si="2"/>
        <v>0</v>
      </c>
    </row>
    <row r="21" spans="1:13" ht="17.25" customHeight="1" hidden="1">
      <c r="A21" s="24" t="s">
        <v>28</v>
      </c>
      <c r="B21" s="9" t="s">
        <v>36</v>
      </c>
      <c r="C21" s="51">
        <v>0</v>
      </c>
      <c r="D21" s="60">
        <v>0</v>
      </c>
      <c r="E21" s="51">
        <v>0</v>
      </c>
      <c r="F21" s="51">
        <v>0</v>
      </c>
      <c r="G21" s="51">
        <v>0</v>
      </c>
      <c r="H21" s="46" t="e">
        <f t="shared" si="4"/>
        <v>#DIV/0!</v>
      </c>
      <c r="I21" s="46" t="e">
        <f t="shared" si="5"/>
        <v>#DIV/0!</v>
      </c>
      <c r="J21" s="33" t="e">
        <f t="shared" si="3"/>
        <v>#DIV/0!</v>
      </c>
      <c r="K21" s="8">
        <f t="shared" si="0"/>
        <v>0</v>
      </c>
      <c r="L21" s="8">
        <f t="shared" si="1"/>
        <v>0</v>
      </c>
      <c r="M21" s="8">
        <f t="shared" si="2"/>
        <v>0</v>
      </c>
    </row>
    <row r="22" spans="1:13" ht="17.25" customHeight="1" thickBot="1">
      <c r="A22" s="39" t="s">
        <v>23</v>
      </c>
      <c r="B22" s="40"/>
      <c r="C22" s="52">
        <f>SUM(C6:C21)</f>
        <v>2691474.5399999996</v>
      </c>
      <c r="D22" s="61">
        <f>SUM(D6:D21)</f>
        <v>852099.9299999999</v>
      </c>
      <c r="E22" s="52">
        <f>SUM(E6:E21)</f>
        <v>2694200</v>
      </c>
      <c r="F22" s="52">
        <f>SUM(F6:F21)</f>
        <v>1668600</v>
      </c>
      <c r="G22" s="52">
        <f>SUM(G6:G21)</f>
        <v>1347670.23</v>
      </c>
      <c r="H22" s="47">
        <f t="shared" si="4"/>
        <v>50.021165095390096</v>
      </c>
      <c r="I22" s="47">
        <f t="shared" si="5"/>
        <v>80.76652463142754</v>
      </c>
      <c r="J22" s="48">
        <f t="shared" si="3"/>
        <v>158.1587068080149</v>
      </c>
      <c r="K22" s="30">
        <f t="shared" si="0"/>
        <v>100</v>
      </c>
      <c r="L22" s="30">
        <f t="shared" si="1"/>
        <v>8.755589661508143</v>
      </c>
      <c r="M22" s="30">
        <f t="shared" si="2"/>
        <v>8.755589661508143</v>
      </c>
    </row>
    <row r="23" spans="1:13" ht="13.5">
      <c r="A23" s="25" t="s">
        <v>12</v>
      </c>
      <c r="B23" s="12" t="s">
        <v>13</v>
      </c>
      <c r="C23" s="53">
        <v>11703700</v>
      </c>
      <c r="D23" s="62">
        <v>10006095</v>
      </c>
      <c r="E23" s="53">
        <v>12092500</v>
      </c>
      <c r="F23" s="53">
        <v>10381125</v>
      </c>
      <c r="G23" s="53">
        <v>10381125</v>
      </c>
      <c r="H23" s="41">
        <f t="shared" si="4"/>
        <v>85.84763283026669</v>
      </c>
      <c r="I23" s="41">
        <f t="shared" si="5"/>
        <v>100</v>
      </c>
      <c r="J23" s="34">
        <f t="shared" si="3"/>
        <v>103.74801558450125</v>
      </c>
      <c r="L23" s="8">
        <f t="shared" si="1"/>
        <v>67.44444501443334</v>
      </c>
      <c r="M23" s="8">
        <f t="shared" si="2"/>
        <v>67.44444501443334</v>
      </c>
    </row>
    <row r="24" spans="1:13" ht="13.5">
      <c r="A24" s="22" t="s">
        <v>17</v>
      </c>
      <c r="B24" s="7" t="s">
        <v>9</v>
      </c>
      <c r="C24" s="50">
        <v>5947604.33</v>
      </c>
      <c r="D24" s="59">
        <v>2069471.95</v>
      </c>
      <c r="E24" s="50">
        <v>6035439.24</v>
      </c>
      <c r="F24" s="50">
        <v>5865489.24</v>
      </c>
      <c r="G24" s="50">
        <v>2533472.49</v>
      </c>
      <c r="H24" s="41">
        <f t="shared" si="4"/>
        <v>41.97660500348273</v>
      </c>
      <c r="I24" s="37">
        <f>G24/F24*100</f>
        <v>43.19285887906599</v>
      </c>
      <c r="J24" s="33">
        <f>G24/D24*100</f>
        <v>122.42120459762695</v>
      </c>
      <c r="L24" s="8">
        <f t="shared" si="1"/>
        <v>16.45955000516654</v>
      </c>
      <c r="M24" s="8">
        <f t="shared" si="2"/>
        <v>16.45955000516654</v>
      </c>
    </row>
    <row r="25" spans="1:13" ht="13.5">
      <c r="A25" s="22" t="s">
        <v>8</v>
      </c>
      <c r="B25" s="7" t="s">
        <v>9</v>
      </c>
      <c r="C25" s="50">
        <v>156520</v>
      </c>
      <c r="D25" s="59">
        <v>118270</v>
      </c>
      <c r="E25" s="50">
        <v>152620</v>
      </c>
      <c r="F25" s="50">
        <v>115345</v>
      </c>
      <c r="G25" s="50">
        <v>115345</v>
      </c>
      <c r="H25" s="37">
        <f t="shared" si="4"/>
        <v>75.57659546586292</v>
      </c>
      <c r="I25" s="37">
        <f t="shared" si="5"/>
        <v>100</v>
      </c>
      <c r="J25" s="33">
        <f t="shared" si="3"/>
        <v>97.52684535385136</v>
      </c>
      <c r="L25" s="8">
        <f t="shared" si="1"/>
        <v>0.749377308354327</v>
      </c>
      <c r="M25" s="8">
        <f t="shared" si="2"/>
        <v>0.749377308354327</v>
      </c>
    </row>
    <row r="26" spans="1:13" ht="16.5" customHeight="1">
      <c r="A26" s="22" t="s">
        <v>26</v>
      </c>
      <c r="B26" s="7" t="s">
        <v>27</v>
      </c>
      <c r="C26" s="50">
        <v>123423</v>
      </c>
      <c r="D26" s="59">
        <v>0</v>
      </c>
      <c r="E26" s="50">
        <v>1000000</v>
      </c>
      <c r="F26" s="50">
        <v>1000000</v>
      </c>
      <c r="G26" s="50">
        <v>1000000</v>
      </c>
      <c r="H26" s="37">
        <f>G26/E26*100</f>
        <v>100</v>
      </c>
      <c r="I26" s="37">
        <f>G26/F26*100</f>
        <v>100</v>
      </c>
      <c r="J26" s="33" t="e">
        <f>G26/D26*100</f>
        <v>#DIV/0!</v>
      </c>
      <c r="L26" s="8">
        <f t="shared" si="1"/>
        <v>6.496833918716261</v>
      </c>
      <c r="M26" s="8">
        <f t="shared" si="2"/>
        <v>6.496833918716261</v>
      </c>
    </row>
    <row r="27" spans="1:13" ht="16.5" customHeight="1" thickBot="1">
      <c r="A27" s="22" t="s">
        <v>44</v>
      </c>
      <c r="B27" s="45" t="s">
        <v>45</v>
      </c>
      <c r="C27" s="50">
        <v>10100</v>
      </c>
      <c r="D27" s="59">
        <v>10100</v>
      </c>
      <c r="E27" s="50">
        <v>14500</v>
      </c>
      <c r="F27" s="50">
        <v>14500</v>
      </c>
      <c r="G27" s="50">
        <v>14500</v>
      </c>
      <c r="H27" s="37">
        <f>G27/E27*100</f>
        <v>100</v>
      </c>
      <c r="I27" s="37">
        <f>G27/F27*100</f>
        <v>100</v>
      </c>
      <c r="J27" s="33">
        <f>G27/D27*100</f>
        <v>143.56435643564356</v>
      </c>
      <c r="L27" s="8">
        <f t="shared" si="1"/>
        <v>0.09420409182138577</v>
      </c>
      <c r="M27" s="8">
        <f t="shared" si="2"/>
        <v>0.09420409182138577</v>
      </c>
    </row>
    <row r="28" spans="1:13" ht="16.5" customHeight="1" hidden="1">
      <c r="A28" s="24" t="s">
        <v>51</v>
      </c>
      <c r="B28" s="9" t="s">
        <v>52</v>
      </c>
      <c r="C28" s="50">
        <v>0</v>
      </c>
      <c r="D28" s="59">
        <v>0</v>
      </c>
      <c r="E28" s="50">
        <v>0</v>
      </c>
      <c r="F28" s="50">
        <v>0</v>
      </c>
      <c r="G28" s="50">
        <v>0</v>
      </c>
      <c r="H28" s="37" t="e">
        <f t="shared" si="4"/>
        <v>#DIV/0!</v>
      </c>
      <c r="I28" s="37" t="e">
        <f t="shared" si="5"/>
        <v>#DIV/0!</v>
      </c>
      <c r="J28" s="33" t="e">
        <f t="shared" si="3"/>
        <v>#DIV/0!</v>
      </c>
      <c r="L28" s="8">
        <f t="shared" si="1"/>
        <v>0</v>
      </c>
      <c r="M28" s="8">
        <f t="shared" si="2"/>
        <v>0</v>
      </c>
    </row>
    <row r="29" spans="1:13" ht="21" customHeight="1" thickBot="1">
      <c r="A29" s="39" t="s">
        <v>5</v>
      </c>
      <c r="B29" s="40"/>
      <c r="C29" s="52">
        <f>SUM(C23:C28)</f>
        <v>17941347.33</v>
      </c>
      <c r="D29" s="61">
        <f>SUM(D23:D28)</f>
        <v>12203936.95</v>
      </c>
      <c r="E29" s="52">
        <f>SUM(E23:E28)</f>
        <v>19295059.240000002</v>
      </c>
      <c r="F29" s="52">
        <f>SUM(F23:F28)</f>
        <v>17376459.240000002</v>
      </c>
      <c r="G29" s="52">
        <f>SUM(G23:G28)</f>
        <v>14044442.49</v>
      </c>
      <c r="H29" s="47">
        <f t="shared" si="4"/>
        <v>72.78776558967434</v>
      </c>
      <c r="I29" s="47">
        <f t="shared" si="5"/>
        <v>80.82453563192082</v>
      </c>
      <c r="J29" s="48">
        <f t="shared" si="3"/>
        <v>115.08124425372421</v>
      </c>
      <c r="K29" s="1"/>
      <c r="L29" s="30">
        <f t="shared" si="1"/>
        <v>91.24441033849186</v>
      </c>
      <c r="M29" s="30">
        <f t="shared" si="2"/>
        <v>91.24441033849186</v>
      </c>
    </row>
    <row r="30" spans="1:13" ht="14.25" thickBot="1">
      <c r="A30" s="42" t="s">
        <v>6</v>
      </c>
      <c r="B30" s="43"/>
      <c r="C30" s="54">
        <f>C29+C22</f>
        <v>20632821.869999997</v>
      </c>
      <c r="D30" s="63">
        <f>D29+D22</f>
        <v>13056036.879999999</v>
      </c>
      <c r="E30" s="54">
        <f>E29+E22</f>
        <v>21989259.240000002</v>
      </c>
      <c r="F30" s="54">
        <f>F29+F22</f>
        <v>19045059.240000002</v>
      </c>
      <c r="G30" s="54">
        <f>G29+G22</f>
        <v>15392112.72</v>
      </c>
      <c r="H30" s="47">
        <f t="shared" si="4"/>
        <v>69.9983230540148</v>
      </c>
      <c r="I30" s="47">
        <f t="shared" si="5"/>
        <v>80.81945309821992</v>
      </c>
      <c r="J30" s="48">
        <f t="shared" si="3"/>
        <v>117.89268720264216</v>
      </c>
      <c r="K30" s="1"/>
      <c r="L30" s="30">
        <f t="shared" si="1"/>
        <v>100</v>
      </c>
      <c r="M30" s="8">
        <f t="shared" si="2"/>
        <v>100</v>
      </c>
    </row>
    <row r="31" spans="1:12" ht="13.5">
      <c r="A31" s="16"/>
      <c r="B31" s="10"/>
      <c r="C31" s="6"/>
      <c r="D31" s="55"/>
      <c r="E31" s="64"/>
      <c r="F31" s="64"/>
      <c r="G31" s="64"/>
      <c r="H31" s="6"/>
      <c r="I31" s="6"/>
      <c r="J31" s="6"/>
      <c r="L31" s="29"/>
    </row>
  </sheetData>
  <sheetProtection/>
  <mergeCells count="10">
    <mergeCell ref="K4:M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2022-07-04T08:36:22Z</cp:lastPrinted>
  <dcterms:created xsi:type="dcterms:W3CDTF">2006-03-15T08:30:53Z</dcterms:created>
  <dcterms:modified xsi:type="dcterms:W3CDTF">2022-08-24T09:10:28Z</dcterms:modified>
  <cp:category/>
  <cp:version/>
  <cp:contentType/>
  <cp:contentStatus/>
</cp:coreProperties>
</file>