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160" windowHeight="1158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<sst xmlns="http://schemas.openxmlformats.org/spreadsheetml/2006/main" count="64" uniqueCount="62">
  <si>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</si>
  <si>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</si>
  <si>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</si>
  <si>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</si>
  <si>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</si>
  <si>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</si>
  <si>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</si>
  <si>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</si>
  <si>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</si>
  <si>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</si>
  <si>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</si>
  <si>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</si>
  <si>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</si>
  <si>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</si>
  <si>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</si>
  <si>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</si>
  <si>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</si>
  <si>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</si>
  <si>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</si>
  <si>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</si>
  <si>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</si>
  <si>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</si>
  <si>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</si>
  <si>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</si>
  <si>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</si>
  <si>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</si>
  <si>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</si>
  <si>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</si>
  <si>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</si>
  <si>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</si>
  <si>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</si>
  <si>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</si>
  <si>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</si>
  <si>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</si>
  <si>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</si>
  <si>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</si>
  <si>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</si>
  <si>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</si>
  <si>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</si>
  <si>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</si>
  <si>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</si>
  <si>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</si>
  <si>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</si>
  <si>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</si>
  <si>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</si>
  <si>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</si>
  <si>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</si>
  <si>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</si>
  <si>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</si>
  <si>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</si>
  <si>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</si>
  <si>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Факт 2017 г.</t>
  </si>
  <si>
    <t>План 2018 г.</t>
  </si>
  <si>
    <t>к плану 2018 г.</t>
  </si>
  <si>
    <t xml:space="preserve">структура факт 2018 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</si>
  <si>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2018 год</t>
  </si>
  <si>
    <t>на 01.05.2018 г.</t>
  </si>
  <si>
    <t>Факт 4 мес.   2017 г.</t>
  </si>
  <si>
    <t>План 1 полуг.    2018 г.</t>
  </si>
  <si>
    <t>Факт 4 мес.   2018 г.</t>
  </si>
  <si>
    <t>к плану       1 полуг.    2018 г.</t>
  </si>
  <si>
    <t>к Факту      4 мес.   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</si>
</sst>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6" fillId="33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A31" sqref="A31:IV35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1.875" style="65" customWidth="1"/>
    <col min="5" max="5" width="12.25390625" style="60" customWidth="1"/>
    <col min="6" max="6" width="11.75390625" style="60" customWidth="1"/>
    <col min="7" max="7" width="12.25390625" style="60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9" customFormat="1" ht="39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18"/>
    </row>
    <row r="2" spans="1:11" ht="15.75">
      <c r="A2" s="20" t="s">
        <v>56</v>
      </c>
      <c r="B2" s="2"/>
      <c r="C2" s="3"/>
      <c r="D2" s="64"/>
      <c r="E2" s="53"/>
      <c r="F2" s="53"/>
      <c r="G2" s="53"/>
      <c r="H2" s="3"/>
      <c r="I2" s="3"/>
      <c r="J2" s="3"/>
      <c r="K2" s="4"/>
    </row>
    <row r="3" spans="1:11" ht="15" customHeight="1" thickBot="1">
      <c r="A3" s="14"/>
      <c r="B3" s="15"/>
      <c r="E3" s="54"/>
      <c r="F3" s="54"/>
      <c r="G3" s="54"/>
      <c r="H3" s="5"/>
      <c r="I3" s="5" t="s">
        <v>21</v>
      </c>
      <c r="J3" s="28" t="s">
        <v>22</v>
      </c>
      <c r="K3" s="16"/>
    </row>
    <row r="4" spans="1:13" ht="21" customHeight="1">
      <c r="A4" s="74" t="s">
        <v>0</v>
      </c>
      <c r="B4" s="76" t="s">
        <v>1</v>
      </c>
      <c r="C4" s="78" t="s">
        <v>51</v>
      </c>
      <c r="D4" s="80" t="s">
        <v>57</v>
      </c>
      <c r="E4" s="78" t="s">
        <v>52</v>
      </c>
      <c r="F4" s="78" t="s">
        <v>58</v>
      </c>
      <c r="G4" s="78" t="s">
        <v>59</v>
      </c>
      <c r="H4" s="71" t="s">
        <v>18</v>
      </c>
      <c r="I4" s="72"/>
      <c r="J4" s="73"/>
      <c r="K4" s="68" t="s">
        <v>54</v>
      </c>
      <c r="L4" s="69"/>
      <c r="M4" s="70"/>
    </row>
    <row r="5" spans="1:13" ht="33.75" customHeight="1">
      <c r="A5" s="75"/>
      <c r="B5" s="77"/>
      <c r="C5" s="79"/>
      <c r="D5" s="81"/>
      <c r="E5" s="79"/>
      <c r="F5" s="79"/>
      <c r="G5" s="79"/>
      <c r="H5" s="27" t="s">
        <v>53</v>
      </c>
      <c r="I5" s="27" t="s">
        <v>60</v>
      </c>
      <c r="J5" s="21" t="s">
        <v>61</v>
      </c>
      <c r="K5" s="32" t="s">
        <v>36</v>
      </c>
      <c r="L5" s="33" t="s">
        <v>37</v>
      </c>
      <c r="M5" s="33" t="s">
        <v>37</v>
      </c>
    </row>
    <row r="6" spans="1:13" ht="14.25" customHeight="1">
      <c r="A6" s="22" t="s">
        <v>7</v>
      </c>
      <c r="B6" s="8" t="s">
        <v>14</v>
      </c>
      <c r="C6" s="48">
        <v>907378.49</v>
      </c>
      <c r="D6" s="48">
        <v>278759.21</v>
      </c>
      <c r="E6" s="55">
        <v>985400</v>
      </c>
      <c r="F6" s="55">
        <v>465400</v>
      </c>
      <c r="G6" s="55">
        <v>340377.28</v>
      </c>
      <c r="H6" s="38">
        <f>G6/E6*100</f>
        <v>34.542041810432316</v>
      </c>
      <c r="I6" s="38">
        <f>G6/F6*100</f>
        <v>73.13650193382037</v>
      </c>
      <c r="J6" s="34">
        <f>G6/D6*100</f>
        <v>122.10440688219772</v>
      </c>
      <c r="K6" s="9">
        <f aca="true" t="shared" si="0" ref="K6:K21">G6/$G$21*100</f>
        <v>29.700172020324406</v>
      </c>
      <c r="L6" s="9">
        <f aca="true" t="shared" si="1" ref="L6:L29">G6/$G$29*100</f>
        <v>5.471874689795212</v>
      </c>
      <c r="M6" s="9">
        <f aca="true" t="shared" si="2" ref="M6:M29">G6/$G$29*100</f>
        <v>5.471874689795212</v>
      </c>
    </row>
    <row r="7" spans="1:13" ht="15.75" customHeight="1">
      <c r="A7" s="23" t="s">
        <v>44</v>
      </c>
      <c r="B7" s="8" t="s">
        <v>43</v>
      </c>
      <c r="C7" s="48">
        <v>224725.69</v>
      </c>
      <c r="D7" s="48">
        <v>70324.12</v>
      </c>
      <c r="E7" s="55">
        <v>229300</v>
      </c>
      <c r="F7" s="55">
        <v>114400</v>
      </c>
      <c r="G7" s="55">
        <v>72743.8</v>
      </c>
      <c r="H7" s="38">
        <f>G7/E7*100</f>
        <v>31.724291321412995</v>
      </c>
      <c r="I7" s="38">
        <f>G7/F7*100</f>
        <v>63.58723776223777</v>
      </c>
      <c r="J7" s="36">
        <f aca="true" t="shared" si="3" ref="J7:J29">G7/D7*100</f>
        <v>103.4407540400079</v>
      </c>
      <c r="K7" s="9">
        <f t="shared" si="0"/>
        <v>6.347378336803428</v>
      </c>
      <c r="L7" s="9">
        <f t="shared" si="1"/>
        <v>1.169422818290119</v>
      </c>
      <c r="M7" s="9">
        <f t="shared" si="2"/>
        <v>1.169422818290119</v>
      </c>
    </row>
    <row r="8" spans="1:13" ht="15.75" customHeight="1">
      <c r="A8" s="23" t="s">
        <v>2</v>
      </c>
      <c r="B8" s="8" t="s">
        <v>15</v>
      </c>
      <c r="C8" s="48">
        <v>147286.75</v>
      </c>
      <c r="D8" s="48">
        <v>1541.22</v>
      </c>
      <c r="E8" s="55">
        <v>61600</v>
      </c>
      <c r="F8" s="55">
        <v>2000</v>
      </c>
      <c r="G8" s="55">
        <v>6288.25</v>
      </c>
      <c r="H8" s="38">
        <f aca="true" t="shared" si="4" ref="H8:H29">G8/E8*100</f>
        <v>10.208198051948052</v>
      </c>
      <c r="I8" s="38">
        <f aca="true" t="shared" si="5" ref="I8:I29">G8/F8*100</f>
        <v>314.41249999999997</v>
      </c>
      <c r="J8" s="34">
        <f t="shared" si="3"/>
        <v>408.004697577244</v>
      </c>
      <c r="K8" s="9">
        <f t="shared" si="0"/>
        <v>0.5486914599787769</v>
      </c>
      <c r="L8" s="9">
        <f t="shared" si="1"/>
        <v>0.10108934420683055</v>
      </c>
      <c r="M8" s="9">
        <f t="shared" si="2"/>
        <v>0.10108934420683055</v>
      </c>
    </row>
    <row r="9" spans="1:13" ht="17.25" customHeight="1">
      <c r="A9" s="23" t="s">
        <v>3</v>
      </c>
      <c r="B9" s="8" t="s">
        <v>48</v>
      </c>
      <c r="C9" s="48">
        <v>1073186.6</v>
      </c>
      <c r="D9" s="48">
        <v>366909.48</v>
      </c>
      <c r="E9" s="55">
        <v>1124700</v>
      </c>
      <c r="F9" s="55">
        <v>441700</v>
      </c>
      <c r="G9" s="55">
        <v>435984.26</v>
      </c>
      <c r="H9" s="38">
        <f t="shared" si="4"/>
        <v>38.76449364274917</v>
      </c>
      <c r="I9" s="38">
        <f t="shared" si="5"/>
        <v>98.70596785148291</v>
      </c>
      <c r="J9" s="34">
        <f t="shared" si="3"/>
        <v>118.82610937171751</v>
      </c>
      <c r="K9" s="9">
        <f t="shared" si="0"/>
        <v>38.04251423641978</v>
      </c>
      <c r="L9" s="9">
        <f t="shared" si="1"/>
        <v>7.008843943529647</v>
      </c>
      <c r="M9" s="9">
        <f t="shared" si="2"/>
        <v>7.008843943529647</v>
      </c>
    </row>
    <row r="10" spans="1:13" ht="14.25" customHeight="1">
      <c r="A10" s="23" t="s">
        <v>19</v>
      </c>
      <c r="B10" s="8" t="s">
        <v>20</v>
      </c>
      <c r="C10" s="48">
        <v>3260</v>
      </c>
      <c r="D10" s="48">
        <v>1040</v>
      </c>
      <c r="E10" s="55">
        <v>2500</v>
      </c>
      <c r="F10" s="55">
        <v>1200</v>
      </c>
      <c r="G10" s="55">
        <v>1100</v>
      </c>
      <c r="H10" s="38">
        <f t="shared" si="4"/>
        <v>44</v>
      </c>
      <c r="I10" s="38">
        <f t="shared" si="5"/>
        <v>91.66666666666666</v>
      </c>
      <c r="J10" s="34">
        <f t="shared" si="3"/>
        <v>105.76923076923077</v>
      </c>
      <c r="K10" s="9">
        <f t="shared" si="0"/>
        <v>0.09598228536980155</v>
      </c>
      <c r="L10" s="9">
        <f t="shared" si="1"/>
        <v>0.017683501550910603</v>
      </c>
      <c r="M10" s="9">
        <f t="shared" si="2"/>
        <v>0.017683501550910603</v>
      </c>
    </row>
    <row r="11" spans="1:13" ht="16.5" customHeight="1" hidden="1">
      <c r="A11" s="29" t="s">
        <v>30</v>
      </c>
      <c r="B11" s="8" t="s">
        <v>29</v>
      </c>
      <c r="C11" s="48">
        <v>0</v>
      </c>
      <c r="D11" s="48">
        <v>0</v>
      </c>
      <c r="E11" s="55">
        <v>0</v>
      </c>
      <c r="F11" s="55">
        <v>0</v>
      </c>
      <c r="G11" s="55">
        <v>0</v>
      </c>
      <c r="H11" s="46" t="e">
        <f t="shared" si="4"/>
        <v>#DIV/0!</v>
      </c>
      <c r="I11" s="46" t="e">
        <f t="shared" si="5"/>
        <v>#DIV/0!</v>
      </c>
      <c r="J11" s="37" t="e">
        <f t="shared" si="3"/>
        <v>#DIV/0!</v>
      </c>
      <c r="K11" s="9">
        <f t="shared" si="0"/>
        <v>0</v>
      </c>
      <c r="L11" s="9">
        <f t="shared" si="1"/>
        <v>0</v>
      </c>
      <c r="M11" s="9">
        <f t="shared" si="2"/>
        <v>0</v>
      </c>
    </row>
    <row r="12" spans="1:13" ht="16.5" customHeight="1">
      <c r="A12" s="23" t="s">
        <v>42</v>
      </c>
      <c r="B12" s="8" t="s">
        <v>45</v>
      </c>
      <c r="C12" s="48">
        <v>372628.26</v>
      </c>
      <c r="D12" s="48">
        <v>107501.07</v>
      </c>
      <c r="E12" s="55">
        <v>351700</v>
      </c>
      <c r="F12" s="55">
        <v>175800</v>
      </c>
      <c r="G12" s="55">
        <v>104133.7</v>
      </c>
      <c r="H12" s="38">
        <f t="shared" si="4"/>
        <v>29.608672163775946</v>
      </c>
      <c r="I12" s="38">
        <f t="shared" si="5"/>
        <v>59.23418657565415</v>
      </c>
      <c r="J12" s="34">
        <f t="shared" si="3"/>
        <v>96.86759396906467</v>
      </c>
      <c r="K12" s="9">
        <f t="shared" si="0"/>
        <v>9.086355009103004</v>
      </c>
      <c r="L12" s="9">
        <f t="shared" si="1"/>
        <v>1.6740440413200541</v>
      </c>
      <c r="M12" s="9">
        <f t="shared" si="2"/>
        <v>1.6740440413200541</v>
      </c>
    </row>
    <row r="13" spans="1:13" ht="16.5" customHeight="1">
      <c r="A13" s="23" t="s">
        <v>39</v>
      </c>
      <c r="B13" s="8" t="s">
        <v>40</v>
      </c>
      <c r="C13" s="48">
        <v>115131.29</v>
      </c>
      <c r="D13" s="48">
        <v>39995.62</v>
      </c>
      <c r="E13" s="55">
        <v>91500</v>
      </c>
      <c r="F13" s="55">
        <v>45700</v>
      </c>
      <c r="G13" s="55">
        <v>28632.04</v>
      </c>
      <c r="H13" s="38">
        <f t="shared" si="4"/>
        <v>31.291846994535522</v>
      </c>
      <c r="I13" s="38">
        <f t="shared" si="5"/>
        <v>62.65216630196937</v>
      </c>
      <c r="J13" s="34">
        <f t="shared" si="3"/>
        <v>71.58793887930727</v>
      </c>
      <c r="K13" s="9">
        <f t="shared" si="0"/>
        <v>2.4983351218177936</v>
      </c>
      <c r="L13" s="9">
        <f t="shared" si="1"/>
        <v>0.4602861124961223</v>
      </c>
      <c r="M13" s="9">
        <f t="shared" si="2"/>
        <v>0.4602861124961223</v>
      </c>
    </row>
    <row r="14" spans="1:13" ht="13.5" customHeight="1" hidden="1">
      <c r="A14" s="23" t="s">
        <v>33</v>
      </c>
      <c r="B14" s="8" t="s">
        <v>41</v>
      </c>
      <c r="C14" s="48">
        <v>0</v>
      </c>
      <c r="D14" s="48">
        <v>0</v>
      </c>
      <c r="E14" s="55">
        <v>0</v>
      </c>
      <c r="F14" s="55">
        <v>0</v>
      </c>
      <c r="G14" s="55">
        <v>0</v>
      </c>
      <c r="H14" s="39" t="e">
        <f t="shared" si="4"/>
        <v>#DIV/0!</v>
      </c>
      <c r="I14" s="39" t="e">
        <f t="shared" si="5"/>
        <v>#DIV/0!</v>
      </c>
      <c r="J14" s="34" t="e">
        <f t="shared" si="3"/>
        <v>#DIV/0!</v>
      </c>
      <c r="K14" s="9">
        <f t="shared" si="0"/>
        <v>0</v>
      </c>
      <c r="L14" s="9">
        <f t="shared" si="1"/>
        <v>0</v>
      </c>
      <c r="M14" s="9">
        <f t="shared" si="2"/>
        <v>0</v>
      </c>
    </row>
    <row r="15" spans="1:13" ht="13.5">
      <c r="A15" s="24" t="s">
        <v>32</v>
      </c>
      <c r="B15" s="12" t="s">
        <v>31</v>
      </c>
      <c r="C15" s="49">
        <v>1198018.5</v>
      </c>
      <c r="D15" s="49">
        <v>258315.38</v>
      </c>
      <c r="E15" s="56">
        <v>344600</v>
      </c>
      <c r="F15" s="56">
        <v>172200</v>
      </c>
      <c r="G15" s="56">
        <v>152785.48</v>
      </c>
      <c r="H15" s="38">
        <f t="shared" si="4"/>
        <v>44.3370516540917</v>
      </c>
      <c r="I15" s="38">
        <f t="shared" si="5"/>
        <v>88.7255981416957</v>
      </c>
      <c r="J15" s="34">
        <f t="shared" si="3"/>
        <v>59.14687696876586</v>
      </c>
      <c r="K15" s="9">
        <f t="shared" si="0"/>
        <v>13.331545037929187</v>
      </c>
      <c r="L15" s="9">
        <f t="shared" si="1"/>
        <v>2.4561657023060195</v>
      </c>
      <c r="M15" s="9">
        <f t="shared" si="2"/>
        <v>2.4561657023060195</v>
      </c>
    </row>
    <row r="16" spans="1:13" ht="13.5" customHeight="1" hidden="1">
      <c r="A16" s="24" t="s">
        <v>24</v>
      </c>
      <c r="B16" s="12" t="s">
        <v>25</v>
      </c>
      <c r="C16" s="49">
        <v>0</v>
      </c>
      <c r="D16" s="49">
        <v>0</v>
      </c>
      <c r="E16" s="56">
        <v>0</v>
      </c>
      <c r="F16" s="56">
        <v>0</v>
      </c>
      <c r="G16" s="56">
        <v>0</v>
      </c>
      <c r="H16" s="38" t="e">
        <f t="shared" si="4"/>
        <v>#DIV/0!</v>
      </c>
      <c r="I16" s="38" t="e">
        <f t="shared" si="5"/>
        <v>#DIV/0!</v>
      </c>
      <c r="J16" s="34" t="e">
        <f t="shared" si="3"/>
        <v>#DIV/0!</v>
      </c>
      <c r="K16" s="9">
        <f t="shared" si="0"/>
        <v>0</v>
      </c>
      <c r="L16" s="9">
        <f t="shared" si="1"/>
        <v>0</v>
      </c>
      <c r="M16" s="9">
        <f t="shared" si="2"/>
        <v>0</v>
      </c>
    </row>
    <row r="17" spans="1:13" ht="17.25" customHeight="1">
      <c r="A17" s="24" t="s">
        <v>4</v>
      </c>
      <c r="B17" s="12" t="s">
        <v>16</v>
      </c>
      <c r="C17" s="49">
        <v>300</v>
      </c>
      <c r="D17" s="49">
        <v>300</v>
      </c>
      <c r="E17" s="56">
        <v>0</v>
      </c>
      <c r="F17" s="56">
        <v>0</v>
      </c>
      <c r="G17" s="56">
        <v>0</v>
      </c>
      <c r="H17" s="38" t="e">
        <f t="shared" si="4"/>
        <v>#DIV/0!</v>
      </c>
      <c r="I17" s="38" t="e">
        <f t="shared" si="5"/>
        <v>#DIV/0!</v>
      </c>
      <c r="J17" s="34">
        <f t="shared" si="3"/>
        <v>0</v>
      </c>
      <c r="K17" s="9">
        <f t="shared" si="0"/>
        <v>0</v>
      </c>
      <c r="L17" s="9">
        <f t="shared" si="1"/>
        <v>0</v>
      </c>
      <c r="M17" s="9">
        <f t="shared" si="2"/>
        <v>0</v>
      </c>
    </row>
    <row r="18" spans="1:13" ht="14.25" customHeight="1">
      <c r="A18" s="23" t="s">
        <v>49</v>
      </c>
      <c r="B18" s="12" t="s">
        <v>50</v>
      </c>
      <c r="C18" s="49">
        <v>6439.71</v>
      </c>
      <c r="D18" s="49">
        <v>0</v>
      </c>
      <c r="E18" s="56">
        <v>0</v>
      </c>
      <c r="F18" s="56">
        <v>0</v>
      </c>
      <c r="G18" s="56">
        <v>0</v>
      </c>
      <c r="H18" s="38" t="e">
        <f t="shared" si="4"/>
        <v>#DIV/0!</v>
      </c>
      <c r="I18" s="38" t="e">
        <f t="shared" si="5"/>
        <v>#DIV/0!</v>
      </c>
      <c r="J18" s="34" t="e">
        <f t="shared" si="3"/>
        <v>#DIV/0!</v>
      </c>
      <c r="K18" s="9">
        <f t="shared" si="0"/>
        <v>0</v>
      </c>
      <c r="L18" s="9"/>
      <c r="M18" s="9">
        <f t="shared" si="2"/>
        <v>0</v>
      </c>
    </row>
    <row r="19" spans="1:13" ht="17.25" customHeight="1" hidden="1">
      <c r="A19" s="24" t="s">
        <v>10</v>
      </c>
      <c r="B19" s="12" t="s">
        <v>11</v>
      </c>
      <c r="C19" s="49">
        <v>0</v>
      </c>
      <c r="D19" s="49">
        <v>0</v>
      </c>
      <c r="E19" s="56">
        <v>0</v>
      </c>
      <c r="F19" s="56">
        <v>0</v>
      </c>
      <c r="G19" s="56">
        <v>0</v>
      </c>
      <c r="H19" s="61" t="e">
        <f>G19/E19*100</f>
        <v>#DIV/0!</v>
      </c>
      <c r="I19" s="61" t="e">
        <f>G19/F19*100</f>
        <v>#DIV/0!</v>
      </c>
      <c r="J19" s="34" t="e">
        <f>G19/D19*100</f>
        <v>#DIV/0!</v>
      </c>
      <c r="K19" s="9">
        <f t="shared" si="0"/>
        <v>0</v>
      </c>
      <c r="L19" s="9">
        <f t="shared" si="1"/>
        <v>0</v>
      </c>
      <c r="M19" s="9">
        <f t="shared" si="2"/>
        <v>0</v>
      </c>
    </row>
    <row r="20" spans="1:13" ht="17.25" customHeight="1" thickBot="1">
      <c r="A20" s="25" t="s">
        <v>28</v>
      </c>
      <c r="B20" s="10" t="s">
        <v>38</v>
      </c>
      <c r="C20" s="49">
        <v>0</v>
      </c>
      <c r="D20" s="49">
        <v>0</v>
      </c>
      <c r="E20" s="56">
        <v>4000</v>
      </c>
      <c r="F20" s="56">
        <v>4000</v>
      </c>
      <c r="G20" s="56">
        <v>4000</v>
      </c>
      <c r="H20" s="61">
        <f t="shared" si="4"/>
        <v>100</v>
      </c>
      <c r="I20" s="61">
        <f t="shared" si="5"/>
        <v>100</v>
      </c>
      <c r="J20" s="34" t="e">
        <f t="shared" si="3"/>
        <v>#DIV/0!</v>
      </c>
      <c r="K20" s="9">
        <f t="shared" si="0"/>
        <v>0.3490264922538238</v>
      </c>
      <c r="L20" s="9">
        <f t="shared" si="1"/>
        <v>0.06430364200331128</v>
      </c>
      <c r="M20" s="9">
        <f t="shared" si="2"/>
        <v>0.06430364200331128</v>
      </c>
    </row>
    <row r="21" spans="1:13" ht="17.25" customHeight="1" thickBot="1">
      <c r="A21" s="40" t="s">
        <v>23</v>
      </c>
      <c r="B21" s="41"/>
      <c r="C21" s="50">
        <f>SUM(C6:C20)</f>
        <v>4048355.29</v>
      </c>
      <c r="D21" s="50">
        <f>SUM(D6:D20)</f>
        <v>1124686.1</v>
      </c>
      <c r="E21" s="57">
        <f>SUM(E6:E20)</f>
        <v>3195300</v>
      </c>
      <c r="F21" s="57">
        <f>SUM(F6:F20)</f>
        <v>1422400</v>
      </c>
      <c r="G21" s="57">
        <f>SUM(G6:G20)</f>
        <v>1146044.81</v>
      </c>
      <c r="H21" s="62">
        <f t="shared" si="4"/>
        <v>35.86657935092167</v>
      </c>
      <c r="I21" s="62">
        <f t="shared" si="5"/>
        <v>80.57120430258719</v>
      </c>
      <c r="J21" s="63">
        <f t="shared" si="3"/>
        <v>101.89908188604801</v>
      </c>
      <c r="K21" s="31">
        <f t="shared" si="0"/>
        <v>100</v>
      </c>
      <c r="L21" s="31">
        <f t="shared" si="1"/>
        <v>18.423713795498227</v>
      </c>
      <c r="M21" s="31">
        <f t="shared" si="2"/>
        <v>18.423713795498227</v>
      </c>
    </row>
    <row r="22" spans="1:13" ht="13.5">
      <c r="A22" s="26" t="s">
        <v>12</v>
      </c>
      <c r="B22" s="13" t="s">
        <v>13</v>
      </c>
      <c r="C22" s="51">
        <v>5759000</v>
      </c>
      <c r="D22" s="51">
        <v>3167450</v>
      </c>
      <c r="E22" s="58">
        <v>6022700</v>
      </c>
      <c r="F22" s="58">
        <v>3312485</v>
      </c>
      <c r="G22" s="58">
        <v>3312485</v>
      </c>
      <c r="H22" s="43">
        <f t="shared" si="4"/>
        <v>55.00000000000001</v>
      </c>
      <c r="I22" s="43">
        <f t="shared" si="5"/>
        <v>100</v>
      </c>
      <c r="J22" s="35">
        <f t="shared" si="3"/>
        <v>104.57891995138044</v>
      </c>
      <c r="L22" s="9">
        <f t="shared" si="1"/>
        <v>53.25121239533465</v>
      </c>
      <c r="M22" s="9">
        <f t="shared" si="2"/>
        <v>53.25121239533465</v>
      </c>
    </row>
    <row r="23" spans="1:13" ht="13.5">
      <c r="A23" s="23" t="s">
        <v>17</v>
      </c>
      <c r="B23" s="8" t="s">
        <v>9</v>
      </c>
      <c r="C23" s="48">
        <v>2686800</v>
      </c>
      <c r="D23" s="48">
        <v>2442800</v>
      </c>
      <c r="E23" s="55">
        <v>2405015</v>
      </c>
      <c r="F23" s="55">
        <v>2135465</v>
      </c>
      <c r="G23" s="55">
        <v>1330500</v>
      </c>
      <c r="H23" s="43">
        <f t="shared" si="4"/>
        <v>55.321900279208236</v>
      </c>
      <c r="I23" s="38">
        <f>G23/F23*100</f>
        <v>62.30493124448305</v>
      </c>
      <c r="J23" s="34">
        <f>G23/D23*100</f>
        <v>54.4661863435402</v>
      </c>
      <c r="L23" s="9">
        <f t="shared" si="1"/>
        <v>21.388998921351416</v>
      </c>
      <c r="M23" s="9">
        <f t="shared" si="2"/>
        <v>21.388998921351416</v>
      </c>
    </row>
    <row r="24" spans="1:13" ht="13.5">
      <c r="A24" s="23" t="s">
        <v>8</v>
      </c>
      <c r="B24" s="8" t="s">
        <v>9</v>
      </c>
      <c r="C24" s="48">
        <v>126400</v>
      </c>
      <c r="D24" s="48">
        <v>63700</v>
      </c>
      <c r="E24" s="55">
        <v>138100</v>
      </c>
      <c r="F24" s="55">
        <v>69550</v>
      </c>
      <c r="G24" s="55">
        <v>69550</v>
      </c>
      <c r="H24" s="38">
        <f t="shared" si="4"/>
        <v>50.362056480811</v>
      </c>
      <c r="I24" s="38">
        <f t="shared" si="5"/>
        <v>100</v>
      </c>
      <c r="J24" s="34">
        <f t="shared" si="3"/>
        <v>109.18367346938776</v>
      </c>
      <c r="L24" s="9">
        <f t="shared" si="1"/>
        <v>1.118079575332575</v>
      </c>
      <c r="M24" s="9">
        <f t="shared" si="2"/>
        <v>1.118079575332575</v>
      </c>
    </row>
    <row r="25" spans="1:13" ht="16.5" customHeight="1">
      <c r="A25" s="23" t="s">
        <v>26</v>
      </c>
      <c r="B25" s="8" t="s">
        <v>27</v>
      </c>
      <c r="C25" s="48">
        <v>2133479.12</v>
      </c>
      <c r="D25" s="48">
        <v>280399.19</v>
      </c>
      <c r="E25" s="55">
        <v>2248065.21</v>
      </c>
      <c r="F25" s="55">
        <v>1651420.21</v>
      </c>
      <c r="G25" s="55">
        <v>327277.67</v>
      </c>
      <c r="H25" s="38">
        <f>G25/E25*100</f>
        <v>14.5581929093596</v>
      </c>
      <c r="I25" s="38">
        <f>G25/F25*100</f>
        <v>19.81795233086072</v>
      </c>
      <c r="J25" s="34">
        <f>G25/D25*100</f>
        <v>116.71847910830269</v>
      </c>
      <c r="L25" s="9">
        <f t="shared" si="1"/>
        <v>5.261286531839462</v>
      </c>
      <c r="M25" s="9">
        <f t="shared" si="2"/>
        <v>5.261286531839462</v>
      </c>
    </row>
    <row r="26" spans="1:13" ht="16.5" customHeight="1">
      <c r="A26" s="23" t="s">
        <v>46</v>
      </c>
      <c r="B26" s="47" t="s">
        <v>47</v>
      </c>
      <c r="C26" s="48">
        <v>15974</v>
      </c>
      <c r="D26" s="48">
        <v>15974</v>
      </c>
      <c r="E26" s="55">
        <v>35700</v>
      </c>
      <c r="F26" s="55">
        <v>35700</v>
      </c>
      <c r="G26" s="55">
        <v>35630</v>
      </c>
      <c r="H26" s="38">
        <f>G26/E26*100</f>
        <v>99.80392156862746</v>
      </c>
      <c r="I26" s="38">
        <f>G26/F26*100</f>
        <v>99.80392156862746</v>
      </c>
      <c r="J26" s="34">
        <f>G26/D26*100</f>
        <v>223.04995617879055</v>
      </c>
      <c r="L26" s="9">
        <f t="shared" si="1"/>
        <v>0.5727846911444953</v>
      </c>
      <c r="M26" s="9">
        <f t="shared" si="2"/>
        <v>0.5727846911444953</v>
      </c>
    </row>
    <row r="27" spans="1:13" ht="16.5" customHeight="1" thickBot="1">
      <c r="A27" s="25" t="s">
        <v>34</v>
      </c>
      <c r="B27" s="10" t="s">
        <v>35</v>
      </c>
      <c r="C27" s="48">
        <v>-1685.2</v>
      </c>
      <c r="D27" s="48">
        <v>-1685.2</v>
      </c>
      <c r="E27" s="55">
        <v>0</v>
      </c>
      <c r="F27" s="55">
        <v>0</v>
      </c>
      <c r="G27" s="55">
        <v>-1000</v>
      </c>
      <c r="H27" s="38" t="e">
        <f t="shared" si="4"/>
        <v>#DIV/0!</v>
      </c>
      <c r="I27" s="38" t="e">
        <f t="shared" si="5"/>
        <v>#DIV/0!</v>
      </c>
      <c r="J27" s="34">
        <f t="shared" si="3"/>
        <v>59.340137669119386</v>
      </c>
      <c r="L27" s="9">
        <f t="shared" si="1"/>
        <v>-0.01607591050082782</v>
      </c>
      <c r="M27" s="9">
        <f t="shared" si="2"/>
        <v>-0.01607591050082782</v>
      </c>
    </row>
    <row r="28" spans="1:13" ht="21" customHeight="1" thickBot="1">
      <c r="A28" s="40" t="s">
        <v>5</v>
      </c>
      <c r="B28" s="41"/>
      <c r="C28" s="50">
        <f>SUM(C22:C27)</f>
        <v>10719967.920000002</v>
      </c>
      <c r="D28" s="50">
        <f>SUM(D22:D27)</f>
        <v>5968637.99</v>
      </c>
      <c r="E28" s="57">
        <f>SUM(E22:E27)</f>
        <v>10849580.21</v>
      </c>
      <c r="F28" s="57">
        <f>SUM(F22:F27)</f>
        <v>7204620.21</v>
      </c>
      <c r="G28" s="57">
        <f>SUM(G22:G27)</f>
        <v>5074442.67</v>
      </c>
      <c r="H28" s="62">
        <f t="shared" si="4"/>
        <v>46.77086644626963</v>
      </c>
      <c r="I28" s="62">
        <f t="shared" si="5"/>
        <v>70.43317374254762</v>
      </c>
      <c r="J28" s="63">
        <f t="shared" si="3"/>
        <v>85.01843600670443</v>
      </c>
      <c r="K28" s="1"/>
      <c r="L28" s="31">
        <f t="shared" si="1"/>
        <v>81.57628620450177</v>
      </c>
      <c r="M28" s="31">
        <f t="shared" si="2"/>
        <v>81.57628620450177</v>
      </c>
    </row>
    <row r="29" spans="1:13" ht="14.25" thickBot="1">
      <c r="A29" s="44" t="s">
        <v>6</v>
      </c>
      <c r="B29" s="45"/>
      <c r="C29" s="42">
        <f>C28+C21</f>
        <v>14768323.21</v>
      </c>
      <c r="D29" s="52">
        <f>D28+D21</f>
        <v>7093324.09</v>
      </c>
      <c r="E29" s="42">
        <f>E28+E21</f>
        <v>14044880.21</v>
      </c>
      <c r="F29" s="42">
        <f>F28+F21</f>
        <v>8627020.21</v>
      </c>
      <c r="G29" s="42">
        <f>G28+G21</f>
        <v>6220487.48</v>
      </c>
      <c r="H29" s="62">
        <f t="shared" si="4"/>
        <v>44.29007144945952</v>
      </c>
      <c r="I29" s="62">
        <f t="shared" si="5"/>
        <v>72.10470508449174</v>
      </c>
      <c r="J29" s="63">
        <f t="shared" si="3"/>
        <v>87.69495656866286</v>
      </c>
      <c r="K29" s="1"/>
      <c r="L29" s="31">
        <f t="shared" si="1"/>
        <v>100</v>
      </c>
      <c r="M29" s="9">
        <f t="shared" si="2"/>
        <v>100</v>
      </c>
    </row>
    <row r="30" spans="1:12" ht="13.5">
      <c r="A30" s="17"/>
      <c r="B30" s="11"/>
      <c r="C30" s="7"/>
      <c r="D30" s="66"/>
      <c r="E30" s="59"/>
      <c r="F30" s="59"/>
      <c r="G30" s="59"/>
      <c r="H30" s="7"/>
      <c r="I30" s="7"/>
      <c r="J30" s="7"/>
      <c r="L30" s="30"/>
    </row>
    <row r="31" spans="1:11" ht="13.5">
      <c r="A31" s="17"/>
      <c r="B31" s="6"/>
      <c r="C31" s="7"/>
      <c r="D31" s="66"/>
      <c r="E31" s="59"/>
      <c r="F31" s="59"/>
      <c r="G31" s="59"/>
      <c r="H31" s="7"/>
      <c r="I31" s="7"/>
      <c r="J31" s="7"/>
      <c r="K31" s="4"/>
    </row>
    <row r="32" spans="1:11" ht="13.5">
      <c r="A32" s="17"/>
      <c r="B32" s="6"/>
      <c r="C32" s="7"/>
      <c r="D32" s="66"/>
      <c r="E32" s="59"/>
      <c r="F32" s="59"/>
      <c r="G32" s="59"/>
      <c r="H32" s="7"/>
      <c r="I32" s="7"/>
      <c r="J32" s="7"/>
      <c r="K32" s="4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2018-05-07T11:06:11Z</cp:lastPrinted>
  <dcterms:created xsi:type="dcterms:W3CDTF">2006-03-15T08:30:53Z</dcterms:created>
  <dcterms:modified xsi:type="dcterms:W3CDTF">2018-05-07T11:06:14Z</dcterms:modified>
  <cp:category/>
  <cp:version/>
  <cp:contentType/>
  <cp:contentStatus/>
</cp:coreProperties>
</file>